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2\Publicación WEB\Compensación por Línea\"/>
    </mc:Choice>
  </mc:AlternateContent>
  <xr:revisionPtr revIDLastSave="0" documentId="8_{773ADA36-9A1E-4AFF-98D8-F98F9136A2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gosto" sheetId="5" r:id="rId1"/>
  </sheets>
  <definedNames>
    <definedName name="_xlnm._FilterDatabase" localSheetId="0" hidden="1">Agosto!$A$7:$V$395</definedName>
    <definedName name="_xlnm.Print_Area" localSheetId="0">Agosto!$A$1:$V$395</definedName>
    <definedName name="_xlnm.Print_Titles" localSheetId="0">Agosto!$6:$7</definedName>
  </definedNames>
  <calcPr calcId="191029"/>
</workbook>
</file>

<file path=xl/calcChain.xml><?xml version="1.0" encoding="utf-8"?>
<calcChain xmlns="http://schemas.openxmlformats.org/spreadsheetml/2006/main">
  <c r="P395" i="5" l="1"/>
  <c r="M395" i="5"/>
  <c r="I395" i="5" l="1"/>
  <c r="N395" i="5"/>
  <c r="J395" i="5"/>
  <c r="K395" i="5"/>
  <c r="O395" i="5"/>
  <c r="Q395" i="5"/>
  <c r="S395" i="5"/>
  <c r="T395" i="5"/>
  <c r="U395" i="5"/>
  <c r="R395" i="5"/>
  <c r="L395" i="5" l="1"/>
  <c r="K4" i="5"/>
  <c r="V250" i="5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H395" i="5"/>
  <c r="K3" i="5" s="1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G395" i="5"/>
  <c r="K2" i="5" s="1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<sst xmlns="http://schemas.openxmlformats.org/spreadsheetml/2006/main" count="2346" uniqueCount="778">
  <si>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</si>
  <si>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</si>
  <si>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</si>
  <si>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</si>
  <si>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</si>
  <si>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</si>
  <si>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</si>
  <si>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</si>
  <si>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</si>
  <si>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</si>
  <si>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</si>
  <si>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</si>
  <si>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</si>
  <si>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</si>
  <si>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</si>
  <si>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</si>
  <si>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</si>
  <si>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</si>
  <si>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</si>
  <si>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</si>
  <si>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</si>
  <si>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</si>
  <si>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</si>
  <si>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</si>
  <si>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</si>
  <si>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</si>
  <si>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</si>
  <si>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</si>
  <si>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</si>
  <si>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</si>
  <si>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</si>
  <si>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</si>
  <si>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</si>
  <si>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</si>
  <si>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</si>
  <si>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</si>
  <si>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</si>
  <si>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</si>
  <si>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</si>
  <si>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</si>
  <si>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</si>
  <si>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</si>
  <si>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</si>
  <si>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</si>
  <si>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</si>
  <si>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</si>
  <si>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</si>
  <si>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</si>
  <si>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</si>
  <si>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</si>
  <si>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</si>
  <si>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</si>
  <si>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</si>
  <si>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</si>
  <si>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</si>
  <si>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</si>
  <si>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</si>
  <si>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</si>
  <si>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</si>
  <si>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</si>
  <si>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</si>
  <si>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</si>
  <si>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</si>
  <si>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</si>
  <si>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</si>
  <si>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</si>
  <si>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</si>
  <si>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</si>
  <si>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</si>
  <si>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</si>
  <si>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</si>
  <si>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</si>
  <si>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</si>
  <si>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</si>
  <si>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</si>
  <si>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</si>
  <si>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</si>
  <si>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</si>
  <si>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</si>
  <si>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</si>
  <si>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</si>
  <si>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</si>
  <si>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</si>
  <si>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</si>
  <si>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</si>
  <si>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</si>
  <si>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</si>
  <si>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</si>
  <si>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</si>
  <si>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</si>
  <si>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</si>
  <si>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</si>
  <si>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</si>
  <si>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</si>
  <si>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</si>
  <si>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</si>
  <si>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</si>
  <si>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</si>
  <si>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</si>
  <si>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</si>
  <si>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</si>
  <si>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</si>
  <si>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</si>
  <si>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</si>
  <si>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</si>
  <si>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</si>
  <si>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</si>
  <si>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</si>
  <si>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</si>
  <si>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</si>
  <si>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</si>
  <si>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</si>
  <si>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</si>
  <si>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</si>
  <si>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</si>
  <si>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</si>
  <si>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</si>
  <si>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</si>
  <si>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</si>
  <si>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</si>
  <si>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</si>
  <si>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</si>
  <si>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</si>
  <si>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</si>
  <si>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</si>
  <si>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</si>
  <si>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</si>
  <si>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</si>
  <si>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</si>
  <si>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</si>
  <si>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</si>
  <si>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</si>
  <si>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</si>
  <si>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</si>
  <si>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</si>
  <si>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</si>
  <si>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</si>
  <si>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</si>
  <si>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</si>
  <si>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</si>
  <si>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</si>
  <si>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</si>
  <si>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</si>
  <si>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</si>
  <si>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</si>
  <si>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</si>
  <si>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</si>
  <si>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</si>
  <si>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</si>
  <si>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</si>
  <si>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</si>
  <si>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</si>
  <si>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</si>
  <si>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</si>
  <si>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</si>
  <si>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</si>
  <si>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</si>
  <si>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</si>
  <si>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</si>
  <si>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</si>
  <si>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</si>
  <si>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</si>
  <si>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</si>
  <si>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</si>
  <si>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</si>
  <si>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</si>
  <si>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</si>
  <si>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</si>
  <si>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</si>
  <si>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</si>
  <si>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</si>
  <si>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</si>
  <si>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</si>
  <si>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</si>
  <si>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</si>
  <si>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</si>
  <si>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</si>
  <si>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</si>
  <si>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</si>
  <si>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</si>
  <si>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</si>
  <si>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</si>
  <si>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</si>
  <si>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</si>
  <si>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</si>
  <si>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</si>
  <si>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</si>
  <si>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</si>
  <si>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</si>
  <si>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</si>
  <si>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</si>
  <si>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</si>
  <si>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</si>
  <si>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</si>
  <si>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</si>
  <si>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</si>
  <si>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</si>
  <si>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</si>
  <si>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</si>
  <si>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</si>
  <si>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</si>
  <si>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</si>
  <si>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</si>
  <si>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</si>
  <si>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</si>
  <si>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</si>
  <si>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</si>
  <si>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</si>
  <si>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</si>
  <si>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</si>
  <si>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</si>
  <si>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</si>
  <si>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</si>
  <si>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</si>
  <si>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</si>
  <si>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</si>
  <si>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</si>
  <si>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</si>
  <si>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</si>
  <si>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</si>
  <si>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</si>
  <si>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</si>
  <si>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</si>
  <si>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</si>
  <si>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</si>
  <si>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</si>
  <si>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</si>
  <si>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</si>
  <si>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</si>
  <si>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</si>
  <si>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</si>
  <si>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</si>
  <si>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</si>
  <si>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</si>
  <si>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</si>
  <si>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</si>
  <si>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</si>
  <si>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</si>
  <si>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</si>
  <si>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</si>
  <si>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</si>
  <si>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</si>
  <si>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</si>
  <si>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</si>
  <si>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</si>
  <si>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</si>
  <si>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</si>
  <si>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</si>
  <si>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</si>
  <si>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</si>
  <si>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</si>
  <si>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</si>
  <si>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</si>
  <si>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</si>
  <si>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</si>
  <si>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</si>
  <si>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</si>
  <si>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</si>
  <si>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</si>
  <si>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</si>
  <si>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</si>
  <si>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</si>
  <si>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</si>
  <si>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</si>
  <si>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</si>
  <si>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</si>
  <si>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</si>
  <si>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</si>
  <si>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</si>
  <si>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</si>
  <si>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</si>
  <si>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</si>
  <si>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</si>
  <si>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</si>
  <si>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</si>
  <si>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</si>
  <si>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</si>
  <si>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</si>
  <si>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</si>
  <si>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</si>
  <si>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</si>
  <si>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</si>
  <si>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</si>
  <si>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</si>
  <si>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</si>
  <si>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</si>
  <si>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</si>
  <si>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</si>
  <si>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</si>
  <si>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</si>
  <si>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</si>
  <si>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</si>
  <si>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</si>
  <si>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</si>
  <si>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</si>
  <si>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</si>
  <si>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</si>
  <si>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</si>
  <si>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</si>
  <si>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</si>
  <si>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</si>
  <si>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</si>
  <si>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</si>
  <si>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</si>
  <si>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</si>
  <si>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</si>
  <si>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</si>
  <si>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</si>
  <si>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</si>
  <si>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</si>
  <si>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</si>
  <si>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</si>
  <si>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</si>
  <si>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</si>
  <si>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</si>
  <si>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</si>
  <si>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</si>
  <si>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</si>
  <si>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</si>
  <si>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</si>
  <si>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</si>
  <si>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</si>
  <si>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</si>
  <si>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</si>
  <si>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</si>
  <si>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</si>
  <si>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</si>
  <si>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</si>
  <si>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</si>
  <si>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</si>
  <si>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</si>
  <si>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</si>
  <si>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</si>
  <si>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</si>
  <si>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</si>
  <si>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</si>
  <si>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</si>
  <si>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</si>
  <si>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</si>
  <si>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</si>
  <si>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</si>
  <si>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</si>
  <si>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</si>
  <si>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</si>
  <si>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</si>
  <si>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</si>
  <si>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</si>
  <si>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</si>
  <si>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</si>
  <si>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</si>
  <si>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</si>
  <si>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</si>
  <si>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</si>
  <si>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</si>
  <si>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</si>
  <si>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</si>
  <si>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</si>
  <si>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</si>
  <si>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</si>
  <si>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</si>
  <si>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</si>
  <si>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</si>
  <si>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</si>
  <si>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</si>
  <si>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</si>
  <si>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</si>
  <si>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</si>
  <si>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</si>
  <si>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</si>
  <si>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</si>
  <si>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</si>
  <si>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</si>
  <si>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</si>
  <si>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</si>
  <si>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</si>
  <si>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</si>
  <si>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</si>
  <si>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</si>
  <si>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</si>
  <si>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</si>
  <si>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</si>
  <si>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</si>
  <si>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</si>
  <si>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</si>
  <si>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</si>
  <si>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</si>
  <si>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</si>
  <si>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</si>
  <si>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</si>
  <si>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</si>
  <si>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</si>
  <si>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</si>
  <si>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</si>
  <si>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</si>
  <si>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</si>
  <si>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</si>
  <si>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</si>
  <si>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</si>
  <si>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</si>
  <si>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</si>
  <si>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</si>
  <si>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</si>
  <si>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</si>
  <si>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</si>
  <si>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</si>
  <si>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</si>
  <si>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</si>
  <si>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</si>
  <si>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</si>
  <si>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</si>
  <si>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</si>
  <si>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</si>
  <si>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</si>
  <si>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</si>
  <si>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</si>
  <si>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</si>
  <si>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</si>
  <si>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</si>
  <si>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</si>
  <si>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</si>
  <si>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</si>
  <si>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</si>
  <si>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</si>
  <si>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</si>
  <si>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</si>
  <si>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</si>
  <si>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</si>
  <si>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</si>
  <si>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</si>
  <si>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</si>
  <si>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</si>
  <si>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</si>
  <si>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</si>
  <si>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</si>
  <si>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</si>
  <si>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</si>
  <si>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</si>
  <si>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</si>
  <si>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</si>
  <si>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</si>
  <si>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</si>
  <si>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</si>
  <si>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</si>
  <si>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</si>
  <si>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</si>
  <si>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</si>
  <si>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</si>
  <si>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</si>
  <si>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</si>
  <si>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</si>
  <si>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</si>
  <si>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</si>
  <si>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</si>
  <si>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</si>
  <si>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</si>
  <si>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</si>
  <si>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</si>
  <si>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</si>
  <si>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</si>
  <si>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</si>
  <si>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</si>
  <si>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</si>
  <si>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</si>
  <si>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</si>
  <si>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</si>
  <si>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</si>
  <si>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</si>
  <si>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</si>
  <si>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</si>
  <si>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</si>
  <si>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</si>
  <si>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</si>
  <si>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</si>
  <si>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</si>
  <si>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</si>
  <si>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</si>
  <si>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</si>
  <si>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</si>
  <si>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</si>
  <si>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</si>
  <si>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</si>
  <si>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</si>
  <si>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</si>
  <si>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</si>
  <si>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</si>
  <si>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</si>
  <si>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</si>
  <si>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</si>
  <si>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</si>
  <si>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</si>
  <si>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</si>
  <si>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</si>
  <si>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</si>
  <si>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</si>
  <si>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</si>
  <si>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</si>
  <si>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</si>
  <si>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</si>
  <si>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</si>
  <si>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</si>
  <si>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</si>
  <si>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</si>
  <si>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</si>
  <si>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</si>
  <si>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</si>
  <si>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</si>
  <si>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</si>
  <si>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</si>
  <si>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</si>
  <si>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</si>
  <si>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</si>
  <si>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</si>
  <si>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</si>
  <si>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</si>
  <si>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</si>
  <si>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</si>
  <si>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</si>
  <si>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</si>
  <si>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</si>
  <si>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</si>
  <si>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</si>
  <si>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</si>
  <si>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</si>
  <si>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</si>
  <si>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</si>
  <si>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</si>
  <si>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</si>
  <si>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</si>
  <si>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</si>
  <si>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</si>
  <si>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</si>
  <si>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</si>
  <si>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</si>
  <si>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</si>
  <si>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</si>
  <si>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</si>
  <si>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</si>
  <si>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</si>
  <si>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</si>
  <si>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</si>
  <si>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</si>
  <si>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</si>
  <si>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</si>
  <si>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</si>
  <si>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</si>
  <si>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</si>
  <si>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</si>
  <si>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</si>
  <si>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</si>
  <si>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</si>
  <si>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</si>
  <si>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</si>
  <si>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</si>
  <si>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</si>
  <si>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</si>
  <si>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</si>
  <si>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</si>
  <si>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</si>
  <si>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</si>
  <si>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</si>
  <si>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</si>
  <si>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</si>
  <si>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</si>
  <si>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</si>
  <si>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</si>
  <si>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</si>
  <si>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</si>
  <si>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</si>
  <si>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</si>
  <si>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</si>
  <si>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</si>
  <si>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</si>
  <si>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</si>
  <si>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</si>
  <si>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</si>
  <si>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</si>
  <si>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</si>
  <si>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</si>
  <si>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</si>
  <si>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</si>
  <si>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</si>
  <si>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</si>
  <si>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</si>
  <si>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</si>
  <si>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</si>
  <si>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</si>
  <si>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</si>
  <si>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</si>
  <si>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</si>
  <si>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</si>
  <si>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</si>
  <si>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</si>
  <si>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</si>
  <si>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</si>
  <si>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</si>
  <si>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</si>
  <si>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</si>
  <si>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</si>
  <si>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</si>
  <si>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</si>
  <si>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</si>
  <si>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</si>
  <si>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</si>
  <si>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</si>
  <si>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</si>
  <si>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</si>
  <si>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</si>
  <si>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</si>
  <si>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</si>
  <si>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</si>
  <si>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</si>
  <si>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</si>
  <si>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</si>
  <si>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</si>
  <si>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</si>
  <si>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</si>
  <si>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</si>
  <si>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</si>
  <si>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</si>
  <si>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</si>
  <si>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</si>
  <si>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</si>
  <si>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</si>
  <si>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</si>
  <si>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</si>
  <si>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</si>
  <si>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</si>
  <si>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</si>
  <si>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</si>
  <si>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</si>
  <si>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</si>
  <si>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</si>
  <si>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</si>
  <si>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</si>
  <si>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</si>
  <si>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</si>
  <si>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</si>
  <si>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</si>
  <si>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</si>
  <si>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</si>
  <si>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</si>
  <si>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</si>
  <si>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</si>
  <si>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</si>
  <si>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</si>
  <si>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</si>
  <si>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</si>
  <si>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</si>
  <si>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</si>
  <si>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</si>
  <si>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</si>
  <si>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</si>
  <si>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</si>
  <si>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</si>
  <si>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</si>
  <si>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</si>
  <si>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</si>
  <si>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</si>
  <si>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</si>
  <si>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</si>
  <si>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</si>
  <si>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</si>
  <si>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</si>
  <si>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</si>
  <si>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</si>
  <si>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</si>
  <si>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</si>
  <si>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</si>
  <si>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</si>
  <si>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</si>
  <si>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</si>
  <si>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</si>
  <si>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</si>
  <si>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</si>
  <si>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</si>
  <si>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</si>
  <si>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</si>
  <si>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</si>
  <si>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</si>
  <si>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</si>
  <si>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</si>
  <si>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</si>
  <si>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</si>
  <si>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</si>
  <si>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</si>
  <si>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</si>
  <si>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</si>
  <si>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</si>
  <si>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</si>
  <si>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</si>
  <si>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</si>
  <si>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</si>
  <si>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</si>
  <si>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</si>
  <si>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</si>
  <si>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</si>
  <si>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</si>
  <si>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</si>
  <si>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</si>
  <si>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</si>
  <si>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</si>
  <si>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</si>
  <si>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</si>
  <si>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</si>
  <si>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</si>
  <si>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</si>
  <si>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</si>
  <si>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</si>
  <si>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</si>
  <si>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</si>
  <si>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</si>
  <si>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</si>
  <si>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</si>
  <si>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</si>
  <si>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</si>
  <si>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</si>
  <si>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</si>
  <si>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</si>
  <si>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</si>
  <si>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</si>
  <si>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</si>
  <si>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</si>
  <si>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</si>
  <si>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</si>
  <si>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</si>
  <si>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</si>
  <si>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</si>
  <si>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</si>
  <si>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</si>
  <si>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</si>
  <si>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</si>
  <si>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</si>
  <si>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</si>
  <si>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</si>
  <si>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</si>
  <si>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</si>
  <si>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</si>
  <si>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</si>
  <si>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</si>
  <si>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</si>
  <si>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</si>
  <si>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</si>
  <si>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</si>
  <si>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</si>
  <si>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</si>
  <si>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</si>
  <si>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</si>
  <si>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</si>
  <si>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</si>
  <si>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</si>
  <si>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</si>
  <si>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</si>
  <si>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</si>
  <si>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</si>
  <si>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</si>
  <si>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</si>
  <si>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</si>
  <si>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</si>
  <si>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</si>
  <si>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</si>
  <si>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</si>
  <si>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</si>
  <si>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</si>
  <si>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</si>
  <si>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</si>
  <si>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</si>
  <si>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</si>
  <si>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</si>
  <si>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</si>
  <si>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</si>
  <si>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</si>
  <si>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</si>
  <si>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</si>
  <si>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</si>
  <si>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</si>
  <si>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</si>
  <si>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Agosto de 2022</t>
  </si>
  <si>
    <t>Pagos compensaciones AMBA por línea del mes de Agosto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</si>
</sst>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2" xfId="0" applyBorder="1"/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02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7" sqref="A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5.28515625" bestFit="1" customWidth="1"/>
    <col min="25" max="25" width="14.28515625" customWidth="1"/>
    <col min="26" max="26" width="14.140625" bestFit="1" customWidth="1"/>
    <col min="27" max="27" width="15.28515625" bestFit="1" customWidth="1"/>
    <col min="28" max="28" width="16.42578125" bestFit="1" customWidth="1"/>
  </cols>
  <sheetData>
    <row r="1" spans="1:22" ht="18.75" x14ac:dyDescent="0.3">
      <c r="G1" s="22" t="s">
        <v>762</v>
      </c>
      <c r="H1" s="22"/>
      <c r="I1" s="22"/>
      <c r="J1" s="22"/>
      <c r="K1" s="22"/>
      <c r="L1" s="22"/>
    </row>
    <row r="2" spans="1:22" ht="18.75" x14ac:dyDescent="0.3">
      <c r="G2" s="25" t="s">
        <v>763</v>
      </c>
      <c r="H2" s="25"/>
      <c r="I2" s="25"/>
      <c r="J2" s="25"/>
      <c r="K2" s="23">
        <f>+G395+J395+K395+L395+O395+S395</f>
        <v>13123536274.295218</v>
      </c>
      <c r="L2" s="24"/>
    </row>
    <row r="3" spans="1:22" ht="18.75" x14ac:dyDescent="0.3">
      <c r="G3" s="26" t="s">
        <v>764</v>
      </c>
      <c r="H3" s="26"/>
      <c r="I3" s="26"/>
      <c r="J3" s="26"/>
      <c r="K3" s="23">
        <f>+H395+M395+P395+T395</f>
        <v>1400000000</v>
      </c>
      <c r="L3" s="24"/>
    </row>
    <row r="4" spans="1:22" ht="18.75" x14ac:dyDescent="0.3">
      <c r="G4" s="27" t="s">
        <v>765</v>
      </c>
      <c r="H4" s="27"/>
      <c r="I4" s="27"/>
      <c r="J4" s="27"/>
      <c r="K4" s="23">
        <f>+I395+N395+Q395+U395+R395</f>
        <v>11227972907.330044</v>
      </c>
      <c r="L4" s="24"/>
    </row>
    <row r="6" spans="1:22" x14ac:dyDescent="0.25">
      <c r="A6" s="3" t="s">
        <v>777</v>
      </c>
      <c r="V6" s="11" t="s">
        <v>776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2" t="s">
        <v>747</v>
      </c>
      <c r="H7" s="13" t="s">
        <v>748</v>
      </c>
      <c r="I7" s="14" t="s">
        <v>758</v>
      </c>
      <c r="J7" s="12" t="s">
        <v>753</v>
      </c>
      <c r="K7" s="12" t="s">
        <v>750</v>
      </c>
      <c r="L7" s="12" t="s">
        <v>775</v>
      </c>
      <c r="M7" s="13" t="s">
        <v>751</v>
      </c>
      <c r="N7" s="14" t="s">
        <v>752</v>
      </c>
      <c r="O7" s="12" t="s">
        <v>754</v>
      </c>
      <c r="P7" s="13" t="s">
        <v>755</v>
      </c>
      <c r="Q7" s="14" t="s">
        <v>756</v>
      </c>
      <c r="R7" s="14" t="s">
        <v>757</v>
      </c>
      <c r="S7" s="12" t="s">
        <v>759</v>
      </c>
      <c r="T7" s="13" t="s">
        <v>760</v>
      </c>
      <c r="U7" s="14" t="s">
        <v>761</v>
      </c>
      <c r="V7" s="9" t="s">
        <v>739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766</v>
      </c>
      <c r="G8" s="5">
        <v>0</v>
      </c>
      <c r="H8" s="5">
        <v>0</v>
      </c>
      <c r="I8" s="5">
        <v>19056793.663279288</v>
      </c>
      <c r="J8" s="5">
        <v>1095169.2579185001</v>
      </c>
      <c r="K8" s="5">
        <v>1878221.6289593</v>
      </c>
      <c r="L8" s="5">
        <v>0</v>
      </c>
      <c r="M8" s="5">
        <v>0</v>
      </c>
      <c r="N8" s="6">
        <v>19915260.686248474</v>
      </c>
      <c r="O8" s="6">
        <v>0</v>
      </c>
      <c r="P8" s="6">
        <v>0</v>
      </c>
      <c r="Q8" s="6">
        <v>-7500097.5557304593</v>
      </c>
      <c r="R8" s="6">
        <v>0</v>
      </c>
      <c r="S8" s="6">
        <v>0</v>
      </c>
      <c r="T8" s="6">
        <v>0</v>
      </c>
      <c r="U8" s="6">
        <v>903348</v>
      </c>
      <c r="V8" s="7">
        <f>+SUM(G8:U8)</f>
        <v>35348695.680675097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730</v>
      </c>
      <c r="F9" s="15" t="s">
        <v>766</v>
      </c>
      <c r="G9" s="5">
        <v>0</v>
      </c>
      <c r="H9" s="5">
        <v>0</v>
      </c>
      <c r="I9" s="5">
        <v>27195169.22560335</v>
      </c>
      <c r="J9" s="5">
        <v>803170.85067873006</v>
      </c>
      <c r="K9" s="5">
        <v>1681799.4570136</v>
      </c>
      <c r="L9" s="5">
        <v>0</v>
      </c>
      <c r="M9" s="5">
        <v>0</v>
      </c>
      <c r="N9" s="6">
        <v>11693863.930153828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1389787.6201046649</v>
      </c>
      <c r="V9" s="7">
        <f t="shared" ref="V9:V72" si="0">+SUM(G9:U9)</f>
        <v>42763791.083554171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728</v>
      </c>
      <c r="F10" s="15" t="s">
        <v>766</v>
      </c>
      <c r="G10" s="5">
        <v>0</v>
      </c>
      <c r="H10" s="5">
        <v>0</v>
      </c>
      <c r="I10" s="5">
        <v>28619546.638188779</v>
      </c>
      <c r="J10" s="5">
        <v>1360020.9683258</v>
      </c>
      <c r="K10" s="5">
        <v>2856362.5339366999</v>
      </c>
      <c r="L10" s="5">
        <v>0</v>
      </c>
      <c r="M10" s="5">
        <v>0</v>
      </c>
      <c r="N10" s="6">
        <v>25107614.832154185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1462579.3015222689</v>
      </c>
      <c r="V10" s="7">
        <f t="shared" si="0"/>
        <v>59406124.274127737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729</v>
      </c>
      <c r="F11" s="15" t="s">
        <v>766</v>
      </c>
      <c r="G11" s="5">
        <v>0</v>
      </c>
      <c r="H11" s="5">
        <v>0</v>
      </c>
      <c r="I11" s="5">
        <v>2250899.8758520191</v>
      </c>
      <c r="J11" s="5">
        <v>193361.22171946001</v>
      </c>
      <c r="K11" s="5">
        <v>143124.43438913999</v>
      </c>
      <c r="L11" s="5">
        <v>0</v>
      </c>
      <c r="M11" s="5">
        <v>0</v>
      </c>
      <c r="N11" s="6">
        <v>1380981.9881873289</v>
      </c>
      <c r="O11" s="6">
        <v>0</v>
      </c>
      <c r="P11" s="6">
        <v>0</v>
      </c>
      <c r="Q11" s="6">
        <v>486291.78594881948</v>
      </c>
      <c r="R11" s="6">
        <v>0</v>
      </c>
      <c r="S11" s="6">
        <v>0</v>
      </c>
      <c r="T11" s="6">
        <v>0</v>
      </c>
      <c r="U11" s="6">
        <v>115030.45837306642</v>
      </c>
      <c r="V11" s="7">
        <f t="shared" si="0"/>
        <v>4569689.764469834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766</v>
      </c>
      <c r="G12" s="5">
        <v>0</v>
      </c>
      <c r="H12" s="5">
        <v>0</v>
      </c>
      <c r="I12" s="5">
        <v>39143471.858401515</v>
      </c>
      <c r="J12" s="5">
        <v>2422122.1266967999</v>
      </c>
      <c r="K12" s="5">
        <v>4950153.8009050004</v>
      </c>
      <c r="L12" s="5">
        <v>0</v>
      </c>
      <c r="M12" s="5">
        <v>0</v>
      </c>
      <c r="N12" s="6">
        <v>47650558.159261979</v>
      </c>
      <c r="O12" s="6">
        <v>0</v>
      </c>
      <c r="P12" s="6">
        <v>0</v>
      </c>
      <c r="Q12" s="6">
        <v>-8069489.2018413935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88580816.743423894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766</v>
      </c>
      <c r="G13" s="5">
        <v>0</v>
      </c>
      <c r="H13" s="5">
        <v>0</v>
      </c>
      <c r="I13" s="5">
        <v>7546674.6709675742</v>
      </c>
      <c r="J13" s="5">
        <v>268575.27601809998</v>
      </c>
      <c r="K13" s="5">
        <v>444671.76470588002</v>
      </c>
      <c r="L13" s="5">
        <v>0</v>
      </c>
      <c r="M13" s="5">
        <v>0</v>
      </c>
      <c r="N13" s="6">
        <v>3298364.8259314625</v>
      </c>
      <c r="O13" s="6">
        <v>0</v>
      </c>
      <c r="P13" s="6">
        <v>0</v>
      </c>
      <c r="Q13" s="6">
        <v>3757437.2019669656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15769575.739589982</v>
      </c>
    </row>
    <row r="14" spans="1:22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5" t="s">
        <v>20</v>
      </c>
      <c r="F14" s="15" t="s">
        <v>766</v>
      </c>
      <c r="G14" s="5">
        <v>0</v>
      </c>
      <c r="H14" s="5">
        <v>0</v>
      </c>
      <c r="I14" s="5">
        <v>46143426.307712562</v>
      </c>
      <c r="J14" s="5">
        <v>1518972.9864252999</v>
      </c>
      <c r="K14" s="5">
        <v>3257714.2081447998</v>
      </c>
      <c r="L14" s="5">
        <v>0</v>
      </c>
      <c r="M14" s="5">
        <v>0</v>
      </c>
      <c r="N14" s="6">
        <v>21945811.040383819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2416490.8199999998</v>
      </c>
      <c r="V14" s="7">
        <f t="shared" si="0"/>
        <v>75282415.362666473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766</v>
      </c>
      <c r="G15" s="5">
        <v>0</v>
      </c>
      <c r="H15" s="5">
        <v>0</v>
      </c>
      <c r="I15" s="5">
        <v>32277033.622016057</v>
      </c>
      <c r="J15" s="5">
        <v>534763.85520362004</v>
      </c>
      <c r="K15" s="5">
        <v>1144820.2714932</v>
      </c>
      <c r="L15" s="5">
        <v>0</v>
      </c>
      <c r="M15" s="5">
        <v>0</v>
      </c>
      <c r="N15" s="6">
        <v>9938749.8683225568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1653831.54</v>
      </c>
      <c r="V15" s="7">
        <f t="shared" si="0"/>
        <v>45549199.157035433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766</v>
      </c>
      <c r="G16" s="5">
        <v>0</v>
      </c>
      <c r="H16" s="5">
        <v>0</v>
      </c>
      <c r="I16" s="5">
        <v>33220768.072930034</v>
      </c>
      <c r="J16" s="5">
        <v>827576.60633483995</v>
      </c>
      <c r="K16" s="5">
        <v>2189399.6832579002</v>
      </c>
      <c r="L16" s="5">
        <v>0</v>
      </c>
      <c r="M16" s="5">
        <v>0</v>
      </c>
      <c r="N16" s="6">
        <v>15136857.857050493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53275276.815931194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766</v>
      </c>
      <c r="G17" s="5">
        <v>0</v>
      </c>
      <c r="H17" s="5">
        <v>0</v>
      </c>
      <c r="I17" s="5">
        <v>18106817.3493254</v>
      </c>
      <c r="J17" s="5">
        <v>508525.16742080997</v>
      </c>
      <c r="K17" s="5">
        <v>1241233.5294118</v>
      </c>
      <c r="L17" s="5">
        <v>0</v>
      </c>
      <c r="M17" s="5">
        <v>0</v>
      </c>
      <c r="N17" s="6">
        <v>8962807.0819538068</v>
      </c>
      <c r="O17" s="6">
        <v>0</v>
      </c>
      <c r="P17" s="6">
        <v>0</v>
      </c>
      <c r="Q17" s="6">
        <v>443111.87901449949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30298448.41076839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767</v>
      </c>
      <c r="G18" s="5">
        <v>0</v>
      </c>
      <c r="H18" s="5">
        <v>0</v>
      </c>
      <c r="I18" s="5">
        <v>4101202.9789967095</v>
      </c>
      <c r="J18" s="5">
        <v>9792.1628959276004</v>
      </c>
      <c r="K18" s="5">
        <v>87326.063348416006</v>
      </c>
      <c r="L18" s="5">
        <v>0</v>
      </c>
      <c r="M18" s="5">
        <v>0</v>
      </c>
      <c r="N18" s="6">
        <v>1734834.2905010683</v>
      </c>
      <c r="O18" s="6">
        <v>0</v>
      </c>
      <c r="P18" s="6">
        <v>0</v>
      </c>
      <c r="Q18" s="6">
        <v>967277.2495817421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7161432.7453238638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9">
        <v>501</v>
      </c>
      <c r="F19" s="15" t="s">
        <v>767</v>
      </c>
      <c r="G19" s="5">
        <v>0</v>
      </c>
      <c r="H19" s="5">
        <v>0</v>
      </c>
      <c r="I19" s="5">
        <v>4165983.4745943118</v>
      </c>
      <c r="J19" s="5">
        <v>17546.859728506999</v>
      </c>
      <c r="K19" s="5">
        <v>102593.66515837</v>
      </c>
      <c r="L19" s="5">
        <v>0</v>
      </c>
      <c r="M19" s="5">
        <v>0</v>
      </c>
      <c r="N19" s="6">
        <v>1370790.909761078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157483.26</v>
      </c>
      <c r="V19" s="7">
        <f t="shared" si="0"/>
        <v>5814398.1692422656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767</v>
      </c>
      <c r="G20" s="5">
        <v>0</v>
      </c>
      <c r="H20" s="5">
        <v>0</v>
      </c>
      <c r="I20" s="5">
        <v>2578859.5018073074</v>
      </c>
      <c r="J20" s="5">
        <v>15663.511312217001</v>
      </c>
      <c r="K20" s="5">
        <v>86765.610859729</v>
      </c>
      <c r="L20" s="5">
        <v>0</v>
      </c>
      <c r="M20" s="5">
        <v>0</v>
      </c>
      <c r="N20" s="6">
        <v>1157149.5299779924</v>
      </c>
      <c r="O20" s="6">
        <v>0</v>
      </c>
      <c r="P20" s="6">
        <v>0</v>
      </c>
      <c r="Q20" s="6">
        <v>-211769.73832304755</v>
      </c>
      <c r="R20" s="6">
        <v>0</v>
      </c>
      <c r="S20" s="6">
        <v>0</v>
      </c>
      <c r="T20" s="6">
        <v>0</v>
      </c>
      <c r="U20" s="6">
        <v>120926.52000000002</v>
      </c>
      <c r="V20" s="7">
        <f t="shared" si="0"/>
        <v>3747594.9356341981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9">
        <v>502</v>
      </c>
      <c r="F21" s="15" t="s">
        <v>767</v>
      </c>
      <c r="G21" s="5">
        <v>0</v>
      </c>
      <c r="H21" s="5">
        <v>0</v>
      </c>
      <c r="I21" s="5">
        <v>2515212.6560496562</v>
      </c>
      <c r="J21" s="5">
        <v>9998.6968325791004</v>
      </c>
      <c r="K21" s="5">
        <v>48726.515837104002</v>
      </c>
      <c r="L21" s="5">
        <v>0</v>
      </c>
      <c r="M21" s="5">
        <v>0</v>
      </c>
      <c r="N21" s="6">
        <v>562589.36952559417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111280.31999999999</v>
      </c>
      <c r="V21" s="7">
        <f t="shared" si="0"/>
        <v>3247807.5582449334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767</v>
      </c>
      <c r="G22" s="5">
        <v>0</v>
      </c>
      <c r="H22" s="5">
        <v>0</v>
      </c>
      <c r="I22" s="5">
        <v>2835282.1334059602</v>
      </c>
      <c r="J22" s="5">
        <v>26347.882352941</v>
      </c>
      <c r="K22" s="5">
        <v>95893.176470588005</v>
      </c>
      <c r="L22" s="5">
        <v>0</v>
      </c>
      <c r="M22" s="5">
        <v>0</v>
      </c>
      <c r="N22" s="6">
        <v>1268915.1024331418</v>
      </c>
      <c r="O22" s="6">
        <v>0</v>
      </c>
      <c r="P22" s="6">
        <v>0</v>
      </c>
      <c r="Q22" s="6">
        <v>1458041.4617346898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5776279.7563973209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766</v>
      </c>
      <c r="G23" s="5">
        <v>0</v>
      </c>
      <c r="H23" s="5">
        <v>0</v>
      </c>
      <c r="I23" s="5">
        <v>1110022.4380817015</v>
      </c>
      <c r="J23" s="5">
        <v>50229.239819005001</v>
      </c>
      <c r="K23" s="5">
        <v>110817.28506787001</v>
      </c>
      <c r="L23" s="5">
        <v>0</v>
      </c>
      <c r="M23" s="5">
        <v>0</v>
      </c>
      <c r="N23" s="6">
        <v>1238148.5764058889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66315.923974734425</v>
      </c>
      <c r="V23" s="7">
        <f t="shared" si="0"/>
        <v>2575533.4633491994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766</v>
      </c>
      <c r="G24" s="5">
        <v>0</v>
      </c>
      <c r="H24" s="5">
        <v>0</v>
      </c>
      <c r="I24" s="5">
        <v>2495017.080057336</v>
      </c>
      <c r="J24" s="5">
        <v>80203.402714933007</v>
      </c>
      <c r="K24" s="5">
        <v>209932.76018099001</v>
      </c>
      <c r="L24" s="5">
        <v>0</v>
      </c>
      <c r="M24" s="5">
        <v>0</v>
      </c>
      <c r="N24" s="6">
        <v>2054804.8248851553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149059.47602526555</v>
      </c>
      <c r="V24" s="7">
        <f t="shared" si="0"/>
        <v>4989017.5438636802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766</v>
      </c>
      <c r="G25" s="5">
        <v>0</v>
      </c>
      <c r="H25" s="5">
        <v>0</v>
      </c>
      <c r="I25" s="5">
        <v>16553408.252204444</v>
      </c>
      <c r="J25" s="5">
        <v>593460.69683258003</v>
      </c>
      <c r="K25" s="5">
        <v>978833.25791855995</v>
      </c>
      <c r="L25" s="5">
        <v>0</v>
      </c>
      <c r="M25" s="5">
        <v>0</v>
      </c>
      <c r="N25" s="6">
        <v>8299214.0314592728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918203.72838783893</v>
      </c>
      <c r="V25" s="7">
        <f t="shared" si="0"/>
        <v>27343119.966802694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766</v>
      </c>
      <c r="G26" s="5">
        <v>0</v>
      </c>
      <c r="H26" s="5">
        <v>0</v>
      </c>
      <c r="I26" s="5">
        <v>2879320.294944847</v>
      </c>
      <c r="J26" s="5">
        <v>93530.235294119004</v>
      </c>
      <c r="K26" s="5">
        <v>184620.81447963999</v>
      </c>
      <c r="L26" s="5">
        <v>0</v>
      </c>
      <c r="M26" s="5">
        <v>0</v>
      </c>
      <c r="N26" s="6">
        <v>1362876.5012666844</v>
      </c>
      <c r="O26" s="6">
        <v>0</v>
      </c>
      <c r="P26" s="6">
        <v>0</v>
      </c>
      <c r="Q26" s="6">
        <v>895784.45008733869</v>
      </c>
      <c r="R26" s="6">
        <v>0</v>
      </c>
      <c r="S26" s="6">
        <v>0</v>
      </c>
      <c r="T26" s="6">
        <v>0</v>
      </c>
      <c r="U26" s="6">
        <v>159713.49161216099</v>
      </c>
      <c r="V26" s="7">
        <f t="shared" si="0"/>
        <v>5575845.7876847899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766</v>
      </c>
      <c r="G27" s="5">
        <v>0</v>
      </c>
      <c r="H27" s="5">
        <v>0</v>
      </c>
      <c r="I27" s="5">
        <v>2528190.0851923442</v>
      </c>
      <c r="J27" s="5">
        <v>41750.180995474999</v>
      </c>
      <c r="K27" s="5">
        <v>100033.30316742</v>
      </c>
      <c r="L27" s="5">
        <v>0</v>
      </c>
      <c r="M27" s="5">
        <v>0</v>
      </c>
      <c r="N27" s="6">
        <v>731433.9889050955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176025.92817672674</v>
      </c>
      <c r="V27" s="7">
        <f t="shared" si="0"/>
        <v>3577433.4864370613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766</v>
      </c>
      <c r="G28" s="5">
        <v>0</v>
      </c>
      <c r="H28" s="5">
        <v>0</v>
      </c>
      <c r="I28" s="5">
        <v>3630847.961180137</v>
      </c>
      <c r="J28" s="5">
        <v>107827.30316742</v>
      </c>
      <c r="K28" s="5">
        <v>198802.85067873</v>
      </c>
      <c r="L28" s="5">
        <v>0</v>
      </c>
      <c r="M28" s="5">
        <v>0</v>
      </c>
      <c r="N28" s="6">
        <v>1490874.7078469943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252798.7852569579</v>
      </c>
      <c r="V28" s="7">
        <f t="shared" si="0"/>
        <v>5681151.608130239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766</v>
      </c>
      <c r="G29" s="5">
        <v>0</v>
      </c>
      <c r="H29" s="5">
        <v>0</v>
      </c>
      <c r="I29" s="5">
        <v>4550421.7512513893</v>
      </c>
      <c r="J29" s="5">
        <v>203729.74660633001</v>
      </c>
      <c r="K29" s="5">
        <v>573411.08597284998</v>
      </c>
      <c r="L29" s="5">
        <v>0</v>
      </c>
      <c r="M29" s="5">
        <v>0</v>
      </c>
      <c r="N29" s="6">
        <v>4905818.5385755906</v>
      </c>
      <c r="O29" s="6">
        <v>0</v>
      </c>
      <c r="P29" s="6">
        <v>0</v>
      </c>
      <c r="Q29" s="6">
        <v>-2831810.5572089343</v>
      </c>
      <c r="R29" s="6">
        <v>0</v>
      </c>
      <c r="S29" s="6">
        <v>0</v>
      </c>
      <c r="T29" s="6">
        <v>0</v>
      </c>
      <c r="U29" s="6">
        <v>316824.36263436766</v>
      </c>
      <c r="V29" s="7">
        <f t="shared" si="0"/>
        <v>7718394.927831593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766</v>
      </c>
      <c r="G30" s="5">
        <v>0</v>
      </c>
      <c r="H30" s="5">
        <v>0</v>
      </c>
      <c r="I30" s="5">
        <v>2190294.43154201</v>
      </c>
      <c r="J30" s="5">
        <v>40540.063348417003</v>
      </c>
      <c r="K30" s="5">
        <v>90899.819004524994</v>
      </c>
      <c r="L30" s="5">
        <v>0</v>
      </c>
      <c r="M30" s="5">
        <v>0</v>
      </c>
      <c r="N30" s="6">
        <v>510346.1096307995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152499.85060485115</v>
      </c>
      <c r="V30" s="7">
        <f t="shared" si="0"/>
        <v>2984580.2741306028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766</v>
      </c>
      <c r="G31" s="5">
        <v>0</v>
      </c>
      <c r="H31" s="5">
        <v>0</v>
      </c>
      <c r="I31" s="5">
        <v>2818559.4281094554</v>
      </c>
      <c r="J31" s="5">
        <v>199922.46153845999</v>
      </c>
      <c r="K31" s="5">
        <v>438341.53846154001</v>
      </c>
      <c r="L31" s="5">
        <v>0</v>
      </c>
      <c r="M31" s="5">
        <v>0</v>
      </c>
      <c r="N31" s="6">
        <v>3783095.3956950549</v>
      </c>
      <c r="O31" s="6">
        <v>0</v>
      </c>
      <c r="P31" s="6">
        <v>0</v>
      </c>
      <c r="Q31" s="6">
        <v>2750404.1809197497</v>
      </c>
      <c r="R31" s="6">
        <v>0</v>
      </c>
      <c r="S31" s="6">
        <v>0</v>
      </c>
      <c r="T31" s="6">
        <v>0</v>
      </c>
      <c r="U31" s="6">
        <v>196242.97332709649</v>
      </c>
      <c r="V31" s="7">
        <f t="shared" si="0"/>
        <v>10186565.978051357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766</v>
      </c>
      <c r="G32" s="5">
        <v>0</v>
      </c>
      <c r="H32" s="5">
        <v>0</v>
      </c>
      <c r="I32" s="5">
        <v>87304245.966537774</v>
      </c>
      <c r="J32" s="5">
        <v>3151721.6289593</v>
      </c>
      <c r="K32" s="5">
        <v>6999379.1402714998</v>
      </c>
      <c r="L32" s="5">
        <v>0</v>
      </c>
      <c r="M32" s="5">
        <v>0</v>
      </c>
      <c r="N32" s="6">
        <v>59853472.690164179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6035235.120000001</v>
      </c>
      <c r="V32" s="7">
        <f t="shared" si="0"/>
        <v>163344054.54593277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767</v>
      </c>
      <c r="G33" s="5">
        <v>0</v>
      </c>
      <c r="H33" s="5">
        <v>0</v>
      </c>
      <c r="I33" s="5">
        <v>4572748.398348175</v>
      </c>
      <c r="J33" s="5">
        <v>32428.361990950001</v>
      </c>
      <c r="K33" s="5">
        <v>133988.61538460999</v>
      </c>
      <c r="L33" s="5">
        <v>0</v>
      </c>
      <c r="M33" s="5">
        <v>0</v>
      </c>
      <c r="N33" s="6">
        <v>2259437.7731393981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7214603.148863133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767</v>
      </c>
      <c r="G34" s="5">
        <v>0</v>
      </c>
      <c r="H34" s="5">
        <v>0</v>
      </c>
      <c r="I34" s="5">
        <v>56439602.34331397</v>
      </c>
      <c r="J34" s="5">
        <v>1510062.5610859999</v>
      </c>
      <c r="K34" s="5">
        <v>3424264.6606335002</v>
      </c>
      <c r="L34" s="5">
        <v>0</v>
      </c>
      <c r="M34" s="5">
        <v>0</v>
      </c>
      <c r="N34" s="6">
        <v>41278945.250552766</v>
      </c>
      <c r="O34" s="6">
        <v>0</v>
      </c>
      <c r="P34" s="6">
        <v>0</v>
      </c>
      <c r="Q34" s="6">
        <v>-16582736.561592283</v>
      </c>
      <c r="R34" s="6">
        <v>0</v>
      </c>
      <c r="S34" s="6">
        <v>0</v>
      </c>
      <c r="T34" s="6">
        <v>0</v>
      </c>
      <c r="U34" s="6">
        <v>3028701.2399999998</v>
      </c>
      <c r="V34" s="7">
        <f t="shared" si="0"/>
        <v>89098839.493993953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766</v>
      </c>
      <c r="G35" s="5">
        <v>0</v>
      </c>
      <c r="H35" s="5">
        <v>0</v>
      </c>
      <c r="I35" s="5">
        <v>4497584.7637565229</v>
      </c>
      <c r="J35" s="5">
        <v>115785.26696833</v>
      </c>
      <c r="K35" s="5">
        <v>341653.03167420998</v>
      </c>
      <c r="L35" s="5">
        <v>0</v>
      </c>
      <c r="M35" s="5">
        <v>0</v>
      </c>
      <c r="N35" s="6">
        <v>2316749.0587482075</v>
      </c>
      <c r="O35" s="6">
        <v>0</v>
      </c>
      <c r="P35" s="6">
        <v>0</v>
      </c>
      <c r="Q35" s="6">
        <v>1048003.8383247536</v>
      </c>
      <c r="R35" s="6">
        <v>0</v>
      </c>
      <c r="S35" s="6">
        <v>0</v>
      </c>
      <c r="T35" s="6">
        <v>0</v>
      </c>
      <c r="U35" s="6">
        <v>191097.24469044048</v>
      </c>
      <c r="V35" s="7">
        <f t="shared" si="0"/>
        <v>8510873.2041624654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766</v>
      </c>
      <c r="G36" s="5">
        <v>0</v>
      </c>
      <c r="H36" s="5">
        <v>0</v>
      </c>
      <c r="I36" s="5">
        <v>8509096.9957971666</v>
      </c>
      <c r="J36" s="5">
        <v>239972.01809955001</v>
      </c>
      <c r="K36" s="5">
        <v>655003.71040722996</v>
      </c>
      <c r="L36" s="5">
        <v>0</v>
      </c>
      <c r="M36" s="5">
        <v>0</v>
      </c>
      <c r="N36" s="6">
        <v>5448643.9191163788</v>
      </c>
      <c r="O36" s="6">
        <v>0</v>
      </c>
      <c r="P36" s="6">
        <v>0</v>
      </c>
      <c r="Q36" s="6">
        <v>-3443574.2860365412</v>
      </c>
      <c r="R36" s="6">
        <v>0</v>
      </c>
      <c r="S36" s="6">
        <v>0</v>
      </c>
      <c r="T36" s="6">
        <v>0</v>
      </c>
      <c r="U36" s="6">
        <v>437058.29530955956</v>
      </c>
      <c r="V36" s="7">
        <f t="shared" si="0"/>
        <v>11846200.652693342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766</v>
      </c>
      <c r="G37" s="5">
        <v>0</v>
      </c>
      <c r="H37" s="5">
        <v>0</v>
      </c>
      <c r="I37" s="5">
        <v>14421678.940567715</v>
      </c>
      <c r="J37" s="5">
        <v>589247.78280543</v>
      </c>
      <c r="K37" s="5">
        <v>1469028.5972851</v>
      </c>
      <c r="L37" s="5">
        <v>0</v>
      </c>
      <c r="M37" s="5">
        <v>0</v>
      </c>
      <c r="N37" s="6">
        <v>9718976.9858822264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26936932.306540471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766</v>
      </c>
      <c r="G38" s="5">
        <v>0</v>
      </c>
      <c r="H38" s="5">
        <v>0</v>
      </c>
      <c r="I38" s="5">
        <v>12577741.809052378</v>
      </c>
      <c r="J38" s="5">
        <v>339391.70135747001</v>
      </c>
      <c r="K38" s="5">
        <v>769623.21266969002</v>
      </c>
      <c r="L38" s="5">
        <v>0</v>
      </c>
      <c r="M38" s="5">
        <v>0</v>
      </c>
      <c r="N38" s="6">
        <v>5038438.3356276546</v>
      </c>
      <c r="O38" s="6">
        <v>0</v>
      </c>
      <c r="P38" s="6">
        <v>0</v>
      </c>
      <c r="Q38" s="6">
        <v>-2146936.3190551181</v>
      </c>
      <c r="R38" s="6">
        <v>0</v>
      </c>
      <c r="S38" s="6">
        <v>0</v>
      </c>
      <c r="T38" s="6">
        <v>0</v>
      </c>
      <c r="U38" s="6">
        <v>633326.77276615531</v>
      </c>
      <c r="V38" s="7">
        <f t="shared" si="0"/>
        <v>17211585.512418229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766</v>
      </c>
      <c r="G39" s="5">
        <v>0</v>
      </c>
      <c r="H39" s="5">
        <v>0</v>
      </c>
      <c r="I39" s="5">
        <v>8161217.5414163843</v>
      </c>
      <c r="J39" s="5">
        <v>198145.18552036001</v>
      </c>
      <c r="K39" s="5">
        <v>455047.60180995002</v>
      </c>
      <c r="L39" s="5">
        <v>0</v>
      </c>
      <c r="M39" s="5">
        <v>0</v>
      </c>
      <c r="N39" s="6">
        <v>3273096.3890742855</v>
      </c>
      <c r="O39" s="6">
        <v>0</v>
      </c>
      <c r="P39" s="6">
        <v>0</v>
      </c>
      <c r="Q39" s="6">
        <v>1384896.6089171227</v>
      </c>
      <c r="R39" s="6">
        <v>0</v>
      </c>
      <c r="S39" s="6">
        <v>0</v>
      </c>
      <c r="T39" s="6">
        <v>0</v>
      </c>
      <c r="U39" s="6">
        <v>337669.31533041503</v>
      </c>
      <c r="V39" s="7">
        <f t="shared" si="0"/>
        <v>13810072.642068516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766</v>
      </c>
      <c r="G40" s="5">
        <v>0</v>
      </c>
      <c r="H40" s="5">
        <v>0</v>
      </c>
      <c r="I40" s="5">
        <v>8616762.6931359656</v>
      </c>
      <c r="J40" s="5">
        <v>268438.43438913999</v>
      </c>
      <c r="K40" s="5">
        <v>575642.94117647002</v>
      </c>
      <c r="L40" s="5">
        <v>0</v>
      </c>
      <c r="M40" s="5">
        <v>0</v>
      </c>
      <c r="N40" s="6">
        <v>4163833.55601286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356517.43679055502</v>
      </c>
      <c r="V40" s="7">
        <f t="shared" si="0"/>
        <v>13981195.061504992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766</v>
      </c>
      <c r="G41" s="5">
        <v>0</v>
      </c>
      <c r="H41" s="5">
        <v>0</v>
      </c>
      <c r="I41" s="5">
        <v>8011394.6568608359</v>
      </c>
      <c r="J41" s="5">
        <v>139612.71493213001</v>
      </c>
      <c r="K41" s="5">
        <v>337616.87782806001</v>
      </c>
      <c r="L41" s="5">
        <v>0</v>
      </c>
      <c r="M41" s="5">
        <v>0</v>
      </c>
      <c r="N41" s="6">
        <v>2425032.2498221546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361259.94268341252</v>
      </c>
      <c r="V41" s="7">
        <f t="shared" si="0"/>
        <v>11274916.442126593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766</v>
      </c>
      <c r="G42" s="5">
        <v>0</v>
      </c>
      <c r="H42" s="5">
        <v>0</v>
      </c>
      <c r="I42" s="5">
        <v>8012898.6776214764</v>
      </c>
      <c r="J42" s="5">
        <v>232373.34841629001</v>
      </c>
      <c r="K42" s="5">
        <v>436568.59728506999</v>
      </c>
      <c r="L42" s="5">
        <v>0</v>
      </c>
      <c r="M42" s="5">
        <v>0</v>
      </c>
      <c r="N42" s="6">
        <v>2932706.9602721208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331532.64161303727</v>
      </c>
      <c r="V42" s="7">
        <f t="shared" si="0"/>
        <v>11946080.225207994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766</v>
      </c>
      <c r="G43" s="5">
        <v>0</v>
      </c>
      <c r="H43" s="5">
        <v>0</v>
      </c>
      <c r="I43" s="5">
        <v>5435217.6861315947</v>
      </c>
      <c r="J43" s="5">
        <v>121128.7239819</v>
      </c>
      <c r="K43" s="5">
        <v>321328.91402715002</v>
      </c>
      <c r="L43" s="5">
        <v>0</v>
      </c>
      <c r="M43" s="5">
        <v>0</v>
      </c>
      <c r="N43" s="6">
        <v>3030196.4991235579</v>
      </c>
      <c r="O43" s="6">
        <v>0</v>
      </c>
      <c r="P43" s="6">
        <v>0</v>
      </c>
      <c r="Q43" s="6">
        <v>-1790291.0235245628</v>
      </c>
      <c r="R43" s="6">
        <v>0</v>
      </c>
      <c r="S43" s="6">
        <v>0</v>
      </c>
      <c r="T43" s="6">
        <v>0</v>
      </c>
      <c r="U43" s="6">
        <v>302404.10876746441</v>
      </c>
      <c r="V43" s="7">
        <f t="shared" si="0"/>
        <v>7419984.908507104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766</v>
      </c>
      <c r="G44" s="5">
        <v>0</v>
      </c>
      <c r="H44" s="5">
        <v>0</v>
      </c>
      <c r="I44" s="5">
        <v>6519753.6321933353</v>
      </c>
      <c r="J44" s="5">
        <v>102738.92307691999</v>
      </c>
      <c r="K44" s="5">
        <v>267447.33031673997</v>
      </c>
      <c r="L44" s="5">
        <v>0</v>
      </c>
      <c r="M44" s="5">
        <v>0</v>
      </c>
      <c r="N44" s="6">
        <v>1495861.2305786144</v>
      </c>
      <c r="O44" s="6">
        <v>0</v>
      </c>
      <c r="P44" s="6">
        <v>0</v>
      </c>
      <c r="Q44" s="6">
        <v>1487243.9689943437</v>
      </c>
      <c r="R44" s="6">
        <v>0</v>
      </c>
      <c r="S44" s="6">
        <v>0</v>
      </c>
      <c r="T44" s="6">
        <v>0</v>
      </c>
      <c r="U44" s="6">
        <v>269753.95937352191</v>
      </c>
      <c r="V44" s="7">
        <f t="shared" si="0"/>
        <v>10142799.044533476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766</v>
      </c>
      <c r="G45" s="5">
        <v>0</v>
      </c>
      <c r="H45" s="5">
        <v>0</v>
      </c>
      <c r="I45" s="5">
        <v>4459854.4297821475</v>
      </c>
      <c r="J45" s="5">
        <v>202717.58371040999</v>
      </c>
      <c r="K45" s="5">
        <v>405645.15837105003</v>
      </c>
      <c r="L45" s="5">
        <v>0</v>
      </c>
      <c r="M45" s="5">
        <v>0</v>
      </c>
      <c r="N45" s="6">
        <v>4283521.0113278627</v>
      </c>
      <c r="O45" s="6">
        <v>0</v>
      </c>
      <c r="P45" s="6">
        <v>0</v>
      </c>
      <c r="Q45" s="6">
        <v>-2906083.5849364218</v>
      </c>
      <c r="R45" s="6">
        <v>0</v>
      </c>
      <c r="S45" s="6">
        <v>0</v>
      </c>
      <c r="T45" s="6">
        <v>0</v>
      </c>
      <c r="U45" s="6">
        <v>253251.40267543923</v>
      </c>
      <c r="V45" s="7">
        <f t="shared" si="0"/>
        <v>6698906.000930489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767</v>
      </c>
      <c r="G46" s="5">
        <v>0</v>
      </c>
      <c r="H46" s="5">
        <v>0</v>
      </c>
      <c r="I46" s="5">
        <v>24994656.958922341</v>
      </c>
      <c r="J46" s="5">
        <v>512734.47963800997</v>
      </c>
      <c r="K46" s="5">
        <v>2267304.5701357001</v>
      </c>
      <c r="L46" s="5">
        <v>0</v>
      </c>
      <c r="M46" s="5">
        <v>0</v>
      </c>
      <c r="N46" s="6">
        <v>26483512.982125439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1674000</v>
      </c>
      <c r="V46" s="7">
        <f t="shared" si="0"/>
        <v>55932208.990821496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766</v>
      </c>
      <c r="G47" s="5">
        <v>0</v>
      </c>
      <c r="H47" s="5">
        <v>0</v>
      </c>
      <c r="I47" s="5">
        <v>53772600.549122587</v>
      </c>
      <c r="J47" s="5">
        <v>1219187.8461537999</v>
      </c>
      <c r="K47" s="5">
        <v>3630868.5520362002</v>
      </c>
      <c r="L47" s="5">
        <v>0</v>
      </c>
      <c r="M47" s="5">
        <v>0</v>
      </c>
      <c r="N47" s="6">
        <v>24091266.378536932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2486756.7000000002</v>
      </c>
      <c r="V47" s="7">
        <f t="shared" si="0"/>
        <v>85200680.025849536</v>
      </c>
    </row>
    <row r="48" spans="1:22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5" t="s">
        <v>726</v>
      </c>
      <c r="F48" s="15" t="s">
        <v>766</v>
      </c>
      <c r="G48" s="5">
        <v>0</v>
      </c>
      <c r="H48" s="5">
        <v>0</v>
      </c>
      <c r="I48" s="5">
        <v>5011395.5909770848</v>
      </c>
      <c r="J48" s="5">
        <v>22368.343891403001</v>
      </c>
      <c r="K48" s="5">
        <v>81238.235294118</v>
      </c>
      <c r="L48" s="5">
        <v>0</v>
      </c>
      <c r="M48" s="5">
        <v>0</v>
      </c>
      <c r="N48" s="6">
        <v>544593.64055096009</v>
      </c>
      <c r="O48" s="6">
        <v>0</v>
      </c>
      <c r="P48" s="6">
        <v>0</v>
      </c>
      <c r="Q48" s="6">
        <v>1351738.9684126591</v>
      </c>
      <c r="R48" s="6">
        <v>0</v>
      </c>
      <c r="S48" s="6">
        <v>0</v>
      </c>
      <c r="T48" s="6">
        <v>0</v>
      </c>
      <c r="U48" s="6">
        <v>296898.84000000003</v>
      </c>
      <c r="V48" s="7">
        <f t="shared" si="0"/>
        <v>7308233.619126224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766</v>
      </c>
      <c r="G49" s="5">
        <v>0</v>
      </c>
      <c r="H49" s="5">
        <v>0</v>
      </c>
      <c r="I49" s="5">
        <v>16271076.794726392</v>
      </c>
      <c r="J49" s="5">
        <v>763738.65158372</v>
      </c>
      <c r="K49" s="5">
        <v>1852414.9321266999</v>
      </c>
      <c r="L49" s="5">
        <v>0</v>
      </c>
      <c r="M49" s="5">
        <v>0</v>
      </c>
      <c r="N49" s="6">
        <v>12654321.859806068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714636</v>
      </c>
      <c r="V49" s="7">
        <f t="shared" si="0"/>
        <v>32256188.23824288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766</v>
      </c>
      <c r="G50" s="5">
        <v>0</v>
      </c>
      <c r="H50" s="5">
        <v>0</v>
      </c>
      <c r="I50" s="5">
        <v>52484450.393080123</v>
      </c>
      <c r="J50" s="5">
        <v>2300476.2262443001</v>
      </c>
      <c r="K50" s="5">
        <v>5372668.2805430004</v>
      </c>
      <c r="L50" s="5">
        <v>0</v>
      </c>
      <c r="M50" s="5">
        <v>0</v>
      </c>
      <c r="N50" s="6">
        <v>40985827.506508514</v>
      </c>
      <c r="O50" s="6">
        <v>0</v>
      </c>
      <c r="P50" s="6">
        <v>0</v>
      </c>
      <c r="Q50" s="6">
        <v>-27667294.472866904</v>
      </c>
      <c r="R50" s="6">
        <v>0</v>
      </c>
      <c r="S50" s="6">
        <v>0</v>
      </c>
      <c r="T50" s="6">
        <v>0</v>
      </c>
      <c r="U50" s="6">
        <v>2070000</v>
      </c>
      <c r="V50" s="7">
        <f t="shared" si="0"/>
        <v>75546127.933509037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766</v>
      </c>
      <c r="G51" s="5">
        <v>0</v>
      </c>
      <c r="H51" s="5">
        <v>0</v>
      </c>
      <c r="I51" s="5">
        <v>40340336.165367745</v>
      </c>
      <c r="J51" s="5">
        <v>1057596.6334842001</v>
      </c>
      <c r="K51" s="5">
        <v>3107093.8461537999</v>
      </c>
      <c r="L51" s="5">
        <v>0</v>
      </c>
      <c r="M51" s="5">
        <v>0</v>
      </c>
      <c r="N51" s="6">
        <v>21122773.83100855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2075022.54</v>
      </c>
      <c r="V51" s="7">
        <f t="shared" si="0"/>
        <v>67702823.016014308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766</v>
      </c>
      <c r="G52" s="5">
        <v>0</v>
      </c>
      <c r="H52" s="5">
        <v>0</v>
      </c>
      <c r="I52" s="5">
        <v>63328580.6583426</v>
      </c>
      <c r="J52" s="5">
        <v>1448613.0859729</v>
      </c>
      <c r="K52" s="5">
        <v>2996398.5067873001</v>
      </c>
      <c r="L52" s="5">
        <v>0</v>
      </c>
      <c r="M52" s="5">
        <v>0</v>
      </c>
      <c r="N52" s="6">
        <v>22475656.178244058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3344624.46</v>
      </c>
      <c r="V52" s="7">
        <f t="shared" si="0"/>
        <v>93593872.889346853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766</v>
      </c>
      <c r="G53" s="5">
        <v>0</v>
      </c>
      <c r="H53" s="5">
        <v>0</v>
      </c>
      <c r="I53" s="5">
        <v>25110276.717887018</v>
      </c>
      <c r="J53" s="5">
        <v>948054.26244344003</v>
      </c>
      <c r="K53" s="5">
        <v>1435036.6063347999</v>
      </c>
      <c r="L53" s="5">
        <v>0</v>
      </c>
      <c r="M53" s="5">
        <v>0</v>
      </c>
      <c r="N53" s="6">
        <v>9839349.7819869071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1384039.2600000002</v>
      </c>
      <c r="V53" s="7">
        <f t="shared" si="0"/>
        <v>38716756.628652163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766</v>
      </c>
      <c r="G54" s="5">
        <v>0</v>
      </c>
      <c r="H54" s="5">
        <v>0</v>
      </c>
      <c r="I54" s="5">
        <v>48593054.216164969</v>
      </c>
      <c r="J54" s="5">
        <v>1526462.2262442999</v>
      </c>
      <c r="K54" s="5">
        <v>3591577.6470587999</v>
      </c>
      <c r="L54" s="5">
        <v>0</v>
      </c>
      <c r="M54" s="5">
        <v>0</v>
      </c>
      <c r="N54" s="6">
        <v>24601297.342488103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2330048.4492713218</v>
      </c>
      <c r="V54" s="7">
        <f t="shared" si="0"/>
        <v>80642439.881227493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766</v>
      </c>
      <c r="G55" s="5">
        <v>0</v>
      </c>
      <c r="H55" s="5">
        <v>0</v>
      </c>
      <c r="I55" s="5">
        <v>6320417.8309489703</v>
      </c>
      <c r="J55" s="5">
        <v>181244.20814480001</v>
      </c>
      <c r="K55" s="5">
        <v>372662.08144797001</v>
      </c>
      <c r="L55" s="5">
        <v>0</v>
      </c>
      <c r="M55" s="5">
        <v>0</v>
      </c>
      <c r="N55" s="6">
        <v>2990237.2883416899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303065.53072867804</v>
      </c>
      <c r="V55" s="7">
        <f t="shared" si="0"/>
        <v>10167626.939612107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766</v>
      </c>
      <c r="G56" s="5">
        <v>0</v>
      </c>
      <c r="H56" s="5">
        <v>0</v>
      </c>
      <c r="I56" s="5">
        <v>132809917.53010879</v>
      </c>
      <c r="J56" s="5">
        <v>3913844.3710407</v>
      </c>
      <c r="K56" s="5">
        <v>8264991.3574660001</v>
      </c>
      <c r="L56" s="5">
        <v>0</v>
      </c>
      <c r="M56" s="5">
        <v>0</v>
      </c>
      <c r="N56" s="6">
        <v>57740269.953338712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6535750.3200000003</v>
      </c>
      <c r="V56" s="7">
        <f t="shared" si="0"/>
        <v>209264773.5319542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767</v>
      </c>
      <c r="G57" s="5">
        <v>0</v>
      </c>
      <c r="H57" s="5">
        <v>0</v>
      </c>
      <c r="I57" s="5">
        <v>18331759.164607711</v>
      </c>
      <c r="J57" s="5">
        <v>255586.25339366999</v>
      </c>
      <c r="K57" s="5">
        <v>981393.12217194005</v>
      </c>
      <c r="L57" s="5">
        <v>0</v>
      </c>
      <c r="M57" s="5">
        <v>0</v>
      </c>
      <c r="N57" s="6">
        <v>10749190.93180746</v>
      </c>
      <c r="O57" s="6">
        <v>0</v>
      </c>
      <c r="P57" s="6">
        <v>0</v>
      </c>
      <c r="Q57" s="6">
        <v>0</v>
      </c>
      <c r="R57" s="6">
        <v>1648705.0277276728</v>
      </c>
      <c r="S57" s="6">
        <v>0</v>
      </c>
      <c r="T57" s="6">
        <v>0</v>
      </c>
      <c r="U57" s="6">
        <v>1174626</v>
      </c>
      <c r="V57" s="7">
        <f t="shared" si="0"/>
        <v>33141260.499708451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767</v>
      </c>
      <c r="G58" s="5">
        <v>0</v>
      </c>
      <c r="H58" s="5">
        <v>0</v>
      </c>
      <c r="I58" s="5">
        <v>86998002.905946583</v>
      </c>
      <c r="J58" s="5">
        <v>1237576.0995475</v>
      </c>
      <c r="K58" s="5">
        <v>6034335.4841628997</v>
      </c>
      <c r="L58" s="5">
        <v>0</v>
      </c>
      <c r="M58" s="5">
        <v>0</v>
      </c>
      <c r="N58" s="6">
        <v>60390349.314185508</v>
      </c>
      <c r="O58" s="6">
        <v>0</v>
      </c>
      <c r="P58" s="6">
        <v>0</v>
      </c>
      <c r="Q58" s="6">
        <v>-2478252.4183500959</v>
      </c>
      <c r="R58" s="6">
        <v>8048508.2150846608</v>
      </c>
      <c r="S58" s="6">
        <v>0</v>
      </c>
      <c r="T58" s="6">
        <v>0</v>
      </c>
      <c r="U58" s="6">
        <v>5060331.142578911</v>
      </c>
      <c r="V58" s="7">
        <f t="shared" si="0"/>
        <v>165290850.74315596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767</v>
      </c>
      <c r="G59" s="5">
        <v>0</v>
      </c>
      <c r="H59" s="5">
        <v>0</v>
      </c>
      <c r="I59" s="5">
        <v>3779430.5525884237</v>
      </c>
      <c r="J59" s="5">
        <v>67782.742081447999</v>
      </c>
      <c r="K59" s="5">
        <v>233198.74208145001</v>
      </c>
      <c r="L59" s="5">
        <v>0</v>
      </c>
      <c r="M59" s="5">
        <v>0</v>
      </c>
      <c r="N59" s="6">
        <v>2165922.5971244951</v>
      </c>
      <c r="O59" s="6">
        <v>0</v>
      </c>
      <c r="P59" s="6">
        <v>0</v>
      </c>
      <c r="Q59" s="6">
        <v>0</v>
      </c>
      <c r="R59" s="6">
        <v>349649.15095505805</v>
      </c>
      <c r="S59" s="6">
        <v>0</v>
      </c>
      <c r="T59" s="6">
        <v>0</v>
      </c>
      <c r="U59" s="6">
        <v>219834.58800949279</v>
      </c>
      <c r="V59" s="7">
        <f t="shared" si="0"/>
        <v>6815818.3728403673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767</v>
      </c>
      <c r="G60" s="5">
        <v>0</v>
      </c>
      <c r="H60" s="5">
        <v>0</v>
      </c>
      <c r="I60" s="5">
        <v>3583096.4979085051</v>
      </c>
      <c r="J60" s="5">
        <v>93936.814479637993</v>
      </c>
      <c r="K60" s="5">
        <v>254894.02714932</v>
      </c>
      <c r="L60" s="5">
        <v>0</v>
      </c>
      <c r="M60" s="5">
        <v>0</v>
      </c>
      <c r="N60" s="6">
        <v>2166485.0836689784</v>
      </c>
      <c r="O60" s="6">
        <v>0</v>
      </c>
      <c r="P60" s="6">
        <v>0</v>
      </c>
      <c r="Q60" s="6">
        <v>0</v>
      </c>
      <c r="R60" s="6">
        <v>331485.55869765236</v>
      </c>
      <c r="S60" s="6">
        <v>0</v>
      </c>
      <c r="T60" s="6">
        <v>0</v>
      </c>
      <c r="U60" s="6">
        <v>208414.60941159702</v>
      </c>
      <c r="V60" s="7">
        <f t="shared" si="0"/>
        <v>6638312.5913156904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767</v>
      </c>
      <c r="G61" s="5">
        <v>0</v>
      </c>
      <c r="H61" s="5">
        <v>0</v>
      </c>
      <c r="I61" s="5">
        <v>31119565.995176084</v>
      </c>
      <c r="J61" s="5">
        <v>377436.47058824002</v>
      </c>
      <c r="K61" s="5">
        <v>1261246.199095</v>
      </c>
      <c r="L61" s="5">
        <v>0</v>
      </c>
      <c r="M61" s="5">
        <v>0</v>
      </c>
      <c r="N61" s="6">
        <v>15837429.549561506</v>
      </c>
      <c r="O61" s="6">
        <v>0</v>
      </c>
      <c r="P61" s="6">
        <v>0</v>
      </c>
      <c r="Q61" s="6">
        <v>-620774.15674489248</v>
      </c>
      <c r="R61" s="6">
        <v>2919284.7019234183</v>
      </c>
      <c r="S61" s="6">
        <v>0</v>
      </c>
      <c r="T61" s="6">
        <v>0</v>
      </c>
      <c r="U61" s="6">
        <v>1595229.7439279212</v>
      </c>
      <c r="V61" s="7">
        <f t="shared" si="0"/>
        <v>52489418.503527276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767</v>
      </c>
      <c r="G62" s="5">
        <v>0</v>
      </c>
      <c r="H62" s="5">
        <v>0</v>
      </c>
      <c r="I62" s="5">
        <v>18919171.06145132</v>
      </c>
      <c r="J62" s="5">
        <v>347868.28054299002</v>
      </c>
      <c r="K62" s="5">
        <v>1171909.719457</v>
      </c>
      <c r="L62" s="5">
        <v>0</v>
      </c>
      <c r="M62" s="5">
        <v>0</v>
      </c>
      <c r="N62" s="6">
        <v>13017367.220487036</v>
      </c>
      <c r="O62" s="6">
        <v>0</v>
      </c>
      <c r="P62" s="6">
        <v>0</v>
      </c>
      <c r="Q62" s="6">
        <v>-2938437.9158719131</v>
      </c>
      <c r="R62" s="6">
        <v>1774782.034599341</v>
      </c>
      <c r="S62" s="6">
        <v>0</v>
      </c>
      <c r="T62" s="6">
        <v>0</v>
      </c>
      <c r="U62" s="6">
        <v>969821.50754820474</v>
      </c>
      <c r="V62" s="7">
        <f t="shared" si="0"/>
        <v>33262481.908213977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767</v>
      </c>
      <c r="G63" s="5">
        <v>0</v>
      </c>
      <c r="H63" s="5">
        <v>0</v>
      </c>
      <c r="I63" s="5">
        <v>21323426.416841462</v>
      </c>
      <c r="J63" s="5">
        <v>444071.15837104002</v>
      </c>
      <c r="K63" s="5">
        <v>1381775.2850679001</v>
      </c>
      <c r="L63" s="5">
        <v>0</v>
      </c>
      <c r="M63" s="5">
        <v>0</v>
      </c>
      <c r="N63" s="6">
        <v>14885361.405959189</v>
      </c>
      <c r="O63" s="6">
        <v>0</v>
      </c>
      <c r="P63" s="6">
        <v>0</v>
      </c>
      <c r="Q63" s="6">
        <v>0</v>
      </c>
      <c r="R63" s="6">
        <v>2000322.0013069708</v>
      </c>
      <c r="S63" s="6">
        <v>0</v>
      </c>
      <c r="T63" s="6">
        <v>0</v>
      </c>
      <c r="U63" s="6">
        <v>1093066.788523874</v>
      </c>
      <c r="V63" s="7">
        <f t="shared" si="0"/>
        <v>41128023.05607044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767</v>
      </c>
      <c r="G64" s="5">
        <v>0</v>
      </c>
      <c r="H64" s="5">
        <v>0</v>
      </c>
      <c r="I64" s="5">
        <v>4514076.2396501871</v>
      </c>
      <c r="J64" s="5">
        <v>47824.941176471002</v>
      </c>
      <c r="K64" s="5">
        <v>168680.26244344001</v>
      </c>
      <c r="L64" s="5">
        <v>0</v>
      </c>
      <c r="M64" s="5">
        <v>0</v>
      </c>
      <c r="N64" s="6">
        <v>1724975.6232908091</v>
      </c>
      <c r="O64" s="6">
        <v>0</v>
      </c>
      <c r="P64" s="6">
        <v>0</v>
      </c>
      <c r="Q64" s="6">
        <v>-253198.85910212621</v>
      </c>
      <c r="R64" s="6">
        <v>423092.97739238123</v>
      </c>
      <c r="S64" s="6">
        <v>0</v>
      </c>
      <c r="T64" s="6">
        <v>0</v>
      </c>
      <c r="U64" s="6">
        <v>251881.27727172134</v>
      </c>
      <c r="V64" s="7">
        <f t="shared" si="0"/>
        <v>6877332.4621228836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767</v>
      </c>
      <c r="G65" s="5">
        <v>0</v>
      </c>
      <c r="H65" s="5">
        <v>0</v>
      </c>
      <c r="I65" s="5">
        <v>56632128.473630033</v>
      </c>
      <c r="J65" s="5">
        <v>931543.85520362004</v>
      </c>
      <c r="K65" s="5">
        <v>3533606.5067873001</v>
      </c>
      <c r="L65" s="5">
        <v>0</v>
      </c>
      <c r="M65" s="5">
        <v>0</v>
      </c>
      <c r="N65" s="6">
        <v>37758597.770993188</v>
      </c>
      <c r="O65" s="6">
        <v>0</v>
      </c>
      <c r="P65" s="6">
        <v>0</v>
      </c>
      <c r="Q65" s="6">
        <v>0</v>
      </c>
      <c r="R65" s="6">
        <v>5276529.5096891876</v>
      </c>
      <c r="S65" s="6">
        <v>0</v>
      </c>
      <c r="T65" s="6">
        <v>0</v>
      </c>
      <c r="U65" s="6">
        <v>3141292.9627282787</v>
      </c>
      <c r="V65" s="7">
        <f t="shared" si="0"/>
        <v>107273699.0790316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767</v>
      </c>
      <c r="G66" s="5">
        <v>0</v>
      </c>
      <c r="H66" s="5">
        <v>0</v>
      </c>
      <c r="I66" s="5">
        <v>11500687.876185657</v>
      </c>
      <c r="J66" s="5">
        <v>173196.04524887001</v>
      </c>
      <c r="K66" s="5">
        <v>653664.95927601994</v>
      </c>
      <c r="L66" s="5">
        <v>0</v>
      </c>
      <c r="M66" s="5">
        <v>0</v>
      </c>
      <c r="N66" s="6">
        <v>6746576.5835525012</v>
      </c>
      <c r="O66" s="6">
        <v>0</v>
      </c>
      <c r="P66" s="6">
        <v>0</v>
      </c>
      <c r="Q66" s="6">
        <v>0</v>
      </c>
      <c r="R66" s="6">
        <v>1118107.7606236569</v>
      </c>
      <c r="S66" s="6">
        <v>0</v>
      </c>
      <c r="T66" s="6">
        <v>0</v>
      </c>
      <c r="U66" s="6">
        <v>648684</v>
      </c>
      <c r="V66" s="7">
        <f t="shared" si="0"/>
        <v>20840917.224886704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766</v>
      </c>
      <c r="G67" s="5">
        <v>0</v>
      </c>
      <c r="H67" s="5">
        <v>0</v>
      </c>
      <c r="I67" s="5">
        <v>9355891.4136608783</v>
      </c>
      <c r="J67" s="5">
        <v>338947.46606334997</v>
      </c>
      <c r="K67" s="5">
        <v>506485.79185520997</v>
      </c>
      <c r="L67" s="5">
        <v>0</v>
      </c>
      <c r="M67" s="5">
        <v>0</v>
      </c>
      <c r="N67" s="6">
        <v>4008195.2740174169</v>
      </c>
      <c r="O67" s="6">
        <v>0</v>
      </c>
      <c r="P67" s="6">
        <v>0</v>
      </c>
      <c r="Q67" s="6">
        <v>-1445852.8393766319</v>
      </c>
      <c r="R67" s="6">
        <v>0</v>
      </c>
      <c r="S67" s="6">
        <v>0</v>
      </c>
      <c r="T67" s="6">
        <v>0</v>
      </c>
      <c r="U67" s="6">
        <v>402083.82000000007</v>
      </c>
      <c r="V67" s="7">
        <f t="shared" si="0"/>
        <v>13165750.926220223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766</v>
      </c>
      <c r="G68" s="5">
        <v>0</v>
      </c>
      <c r="H68" s="5">
        <v>0</v>
      </c>
      <c r="I68" s="5">
        <v>27468434.448226217</v>
      </c>
      <c r="J68" s="5">
        <v>638582.55203619995</v>
      </c>
      <c r="K68" s="5">
        <v>1392306.3348415999</v>
      </c>
      <c r="L68" s="5">
        <v>0</v>
      </c>
      <c r="M68" s="5">
        <v>0</v>
      </c>
      <c r="N68" s="6">
        <v>10330820.448802991</v>
      </c>
      <c r="O68" s="6">
        <v>0</v>
      </c>
      <c r="P68" s="6">
        <v>0</v>
      </c>
      <c r="Q68" s="6">
        <v>-2178187.3512441404</v>
      </c>
      <c r="R68" s="6">
        <v>0</v>
      </c>
      <c r="S68" s="6">
        <v>0</v>
      </c>
      <c r="T68" s="6">
        <v>0</v>
      </c>
      <c r="U68" s="6">
        <v>1167480</v>
      </c>
      <c r="V68" s="7">
        <f t="shared" si="0"/>
        <v>38819436.432662874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766</v>
      </c>
      <c r="G69" s="5">
        <v>0</v>
      </c>
      <c r="H69" s="5">
        <v>0</v>
      </c>
      <c r="I69" s="5">
        <v>13225162.278653521</v>
      </c>
      <c r="J69" s="5">
        <v>592357.84615384997</v>
      </c>
      <c r="K69" s="5">
        <v>1001167.239819</v>
      </c>
      <c r="L69" s="5">
        <v>0</v>
      </c>
      <c r="M69" s="5">
        <v>0</v>
      </c>
      <c r="N69" s="6">
        <v>7048798.0302736647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22569791.394900035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766</v>
      </c>
      <c r="G70" s="5">
        <v>0</v>
      </c>
      <c r="H70" s="5">
        <v>0</v>
      </c>
      <c r="I70" s="5">
        <v>11392893.317015676</v>
      </c>
      <c r="J70" s="5">
        <v>412674</v>
      </c>
      <c r="K70" s="5">
        <v>613210.67873302998</v>
      </c>
      <c r="L70" s="5">
        <v>0</v>
      </c>
      <c r="M70" s="5">
        <v>0</v>
      </c>
      <c r="N70" s="6">
        <v>5184591.2665902488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671747.48780600866</v>
      </c>
      <c r="V70" s="7">
        <f t="shared" si="0"/>
        <v>18275116.750144962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766</v>
      </c>
      <c r="G71" s="5">
        <v>0</v>
      </c>
      <c r="H71" s="5">
        <v>0</v>
      </c>
      <c r="I71" s="5">
        <v>14556034.057414418</v>
      </c>
      <c r="J71" s="5">
        <v>839412.54298641998</v>
      </c>
      <c r="K71" s="5">
        <v>1467922.6244343999</v>
      </c>
      <c r="L71" s="5">
        <v>0</v>
      </c>
      <c r="M71" s="5">
        <v>0</v>
      </c>
      <c r="N71" s="6">
        <v>14437878.044543903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858252.51219399134</v>
      </c>
      <c r="V71" s="7">
        <f t="shared" si="0"/>
        <v>32159499.781573135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766</v>
      </c>
      <c r="G72" s="5">
        <v>0</v>
      </c>
      <c r="H72" s="5">
        <v>0</v>
      </c>
      <c r="I72" s="5">
        <v>3914473.3904443001</v>
      </c>
      <c r="J72" s="5">
        <v>85727.719457012994</v>
      </c>
      <c r="K72" s="5">
        <v>141677.01357466</v>
      </c>
      <c r="L72" s="5">
        <v>0</v>
      </c>
      <c r="M72" s="5">
        <v>0</v>
      </c>
      <c r="N72" s="6">
        <v>1212022.4114654069</v>
      </c>
      <c r="O72" s="6">
        <v>0</v>
      </c>
      <c r="P72" s="6">
        <v>0</v>
      </c>
      <c r="Q72" s="6">
        <v>978607.54724749923</v>
      </c>
      <c r="R72" s="6">
        <v>0</v>
      </c>
      <c r="S72" s="6">
        <v>0</v>
      </c>
      <c r="T72" s="6">
        <v>0</v>
      </c>
      <c r="U72" s="6">
        <v>268169.38401925826</v>
      </c>
      <c r="V72" s="7">
        <f t="shared" si="0"/>
        <v>6600677.4662081376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766</v>
      </c>
      <c r="G73" s="5">
        <v>0</v>
      </c>
      <c r="H73" s="5">
        <v>0</v>
      </c>
      <c r="I73" s="5">
        <v>11471951.597962329</v>
      </c>
      <c r="J73" s="5">
        <v>214222.00904976999</v>
      </c>
      <c r="K73" s="5">
        <v>415347.55656108999</v>
      </c>
      <c r="L73" s="5">
        <v>0</v>
      </c>
      <c r="M73" s="5">
        <v>0</v>
      </c>
      <c r="N73" s="6">
        <v>3222667.0639024572</v>
      </c>
      <c r="O73" s="6">
        <v>0</v>
      </c>
      <c r="P73" s="6">
        <v>0</v>
      </c>
      <c r="Q73" s="6">
        <v>2173943.6602118313</v>
      </c>
      <c r="R73" s="6">
        <v>0</v>
      </c>
      <c r="S73" s="6">
        <v>0</v>
      </c>
      <c r="T73" s="6">
        <v>0</v>
      </c>
      <c r="U73" s="6">
        <v>785910.61598074192</v>
      </c>
      <c r="V73" s="7">
        <f t="shared" ref="V73:V136" si="1">+SUM(G73:U73)</f>
        <v>18284042.503668219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767</v>
      </c>
      <c r="G74" s="5">
        <v>0</v>
      </c>
      <c r="H74" s="5">
        <v>0</v>
      </c>
      <c r="I74" s="5">
        <v>5203701.3475883994</v>
      </c>
      <c r="J74" s="5">
        <v>2803.0588235298001</v>
      </c>
      <c r="K74" s="5">
        <v>153657.55656108999</v>
      </c>
      <c r="L74" s="5">
        <v>0</v>
      </c>
      <c r="M74" s="5">
        <v>0</v>
      </c>
      <c r="N74" s="6">
        <v>1993020.6967968708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228060.73879369913</v>
      </c>
      <c r="V74" s="7">
        <f t="shared" si="1"/>
        <v>7581243.398563589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767</v>
      </c>
      <c r="G75" s="5">
        <v>0</v>
      </c>
      <c r="H75" s="5">
        <v>0</v>
      </c>
      <c r="I75" s="5">
        <v>892042.72443803749</v>
      </c>
      <c r="J75" s="5">
        <v>803.61085972850003</v>
      </c>
      <c r="K75" s="5">
        <v>11543.031674207999</v>
      </c>
      <c r="L75" s="5">
        <v>0</v>
      </c>
      <c r="M75" s="5">
        <v>0</v>
      </c>
      <c r="N75" s="6">
        <v>134243.25898315481</v>
      </c>
      <c r="O75" s="6">
        <v>0</v>
      </c>
      <c r="P75" s="6">
        <v>0</v>
      </c>
      <c r="Q75" s="6">
        <v>38066.82842296036</v>
      </c>
      <c r="R75" s="6">
        <v>0</v>
      </c>
      <c r="S75" s="6">
        <v>0</v>
      </c>
      <c r="T75" s="6">
        <v>0</v>
      </c>
      <c r="U75" s="6">
        <v>39553.721206300877</v>
      </c>
      <c r="V75" s="7">
        <f t="shared" si="1"/>
        <v>1116253.1755843901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766</v>
      </c>
      <c r="G76" s="5">
        <v>0</v>
      </c>
      <c r="H76" s="5">
        <v>0</v>
      </c>
      <c r="I76" s="5">
        <v>12361815.916088836</v>
      </c>
      <c r="J76" s="5">
        <v>847279.85520362004</v>
      </c>
      <c r="K76" s="5">
        <v>1367251.719457</v>
      </c>
      <c r="L76" s="5">
        <v>0</v>
      </c>
      <c r="M76" s="5">
        <v>0</v>
      </c>
      <c r="N76" s="6">
        <v>12055079.15889181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616350.86035018752</v>
      </c>
      <c r="V76" s="7">
        <f t="shared" si="1"/>
        <v>27247777.509991456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766</v>
      </c>
      <c r="G77" s="5">
        <v>0</v>
      </c>
      <c r="H77" s="5">
        <v>0</v>
      </c>
      <c r="I77" s="5">
        <v>25253817.755002804</v>
      </c>
      <c r="J77" s="5">
        <v>878186.53393665003</v>
      </c>
      <c r="K77" s="5">
        <v>1518461.4027149</v>
      </c>
      <c r="L77" s="5">
        <v>0</v>
      </c>
      <c r="M77" s="5">
        <v>0</v>
      </c>
      <c r="N77" s="6">
        <v>11841012.975314729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1259136.392749934</v>
      </c>
      <c r="V77" s="7">
        <f t="shared" si="1"/>
        <v>40750615.059719019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766</v>
      </c>
      <c r="G78" s="5">
        <v>0</v>
      </c>
      <c r="H78" s="5">
        <v>0</v>
      </c>
      <c r="I78" s="5">
        <v>23856598.787455037</v>
      </c>
      <c r="J78" s="5">
        <v>1102543.8642533999</v>
      </c>
      <c r="K78" s="5">
        <v>2362686.5158370999</v>
      </c>
      <c r="L78" s="5">
        <v>0</v>
      </c>
      <c r="M78" s="5">
        <v>0</v>
      </c>
      <c r="N78" s="6">
        <v>18034912.598401438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1189472.1040571339</v>
      </c>
      <c r="V78" s="7">
        <f t="shared" si="1"/>
        <v>46546213.87000411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766</v>
      </c>
      <c r="G79" s="5">
        <v>0</v>
      </c>
      <c r="H79" s="5">
        <v>0</v>
      </c>
      <c r="I79" s="5">
        <v>5055982.7096803337</v>
      </c>
      <c r="J79" s="5">
        <v>203466.81447963999</v>
      </c>
      <c r="K79" s="5">
        <v>211530.49773756001</v>
      </c>
      <c r="L79" s="5">
        <v>0</v>
      </c>
      <c r="M79" s="5">
        <v>0</v>
      </c>
      <c r="N79" s="6">
        <v>2068560.9790792936</v>
      </c>
      <c r="O79" s="6">
        <v>0</v>
      </c>
      <c r="P79" s="6">
        <v>0</v>
      </c>
      <c r="Q79" s="6">
        <v>62438.555880185217</v>
      </c>
      <c r="R79" s="6">
        <v>0</v>
      </c>
      <c r="S79" s="6">
        <v>0</v>
      </c>
      <c r="T79" s="6">
        <v>0</v>
      </c>
      <c r="U79" s="6">
        <v>252087.50188322671</v>
      </c>
      <c r="V79" s="7">
        <f t="shared" si="1"/>
        <v>7854067.0587402387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766</v>
      </c>
      <c r="G80" s="5">
        <v>0</v>
      </c>
      <c r="H80" s="5">
        <v>0</v>
      </c>
      <c r="I80" s="5">
        <v>10734499.163786707</v>
      </c>
      <c r="J80" s="5">
        <v>219591.50226243999</v>
      </c>
      <c r="K80" s="5">
        <v>316778.09954750998</v>
      </c>
      <c r="L80" s="5">
        <v>0</v>
      </c>
      <c r="M80" s="5">
        <v>0</v>
      </c>
      <c r="N80" s="6">
        <v>3219163.5774423373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540395.47842579253</v>
      </c>
      <c r="V80" s="7">
        <f t="shared" si="1"/>
        <v>15030427.821464786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766</v>
      </c>
      <c r="G81" s="5">
        <v>0</v>
      </c>
      <c r="H81" s="5">
        <v>0</v>
      </c>
      <c r="I81" s="5">
        <v>18201925.296188712</v>
      </c>
      <c r="J81" s="5">
        <v>560131.79185519996</v>
      </c>
      <c r="K81" s="5">
        <v>884692.17194569996</v>
      </c>
      <c r="L81" s="5">
        <v>0</v>
      </c>
      <c r="M81" s="5">
        <v>0</v>
      </c>
      <c r="N81" s="6">
        <v>7433136.2344782017</v>
      </c>
      <c r="O81" s="6">
        <v>0</v>
      </c>
      <c r="P81" s="6">
        <v>0</v>
      </c>
      <c r="Q81" s="6">
        <v>-4317323.6888477914</v>
      </c>
      <c r="R81" s="6">
        <v>0</v>
      </c>
      <c r="S81" s="6">
        <v>0</v>
      </c>
      <c r="T81" s="6">
        <v>0</v>
      </c>
      <c r="U81" s="6">
        <v>1034642.3025337253</v>
      </c>
      <c r="V81" s="7">
        <f t="shared" si="1"/>
        <v>23797204.108153746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766</v>
      </c>
      <c r="G82" s="5">
        <v>0</v>
      </c>
      <c r="H82" s="5">
        <v>0</v>
      </c>
      <c r="I82" s="5">
        <v>18829780.436382711</v>
      </c>
      <c r="J82" s="5">
        <v>914971.71945702005</v>
      </c>
      <c r="K82" s="5">
        <v>1140384.9321266999</v>
      </c>
      <c r="L82" s="5">
        <v>0</v>
      </c>
      <c r="M82" s="5">
        <v>0</v>
      </c>
      <c r="N82" s="6">
        <v>9147601.6105266195</v>
      </c>
      <c r="O82" s="6">
        <v>0</v>
      </c>
      <c r="P82" s="6">
        <v>0</v>
      </c>
      <c r="Q82" s="6">
        <v>-4247073.4812102364</v>
      </c>
      <c r="R82" s="6">
        <v>0</v>
      </c>
      <c r="S82" s="6">
        <v>0</v>
      </c>
      <c r="T82" s="6">
        <v>0</v>
      </c>
      <c r="U82" s="6">
        <v>1076716.4564170886</v>
      </c>
      <c r="V82" s="7">
        <f t="shared" si="1"/>
        <v>26862381.673699901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766</v>
      </c>
      <c r="G83" s="5">
        <v>0</v>
      </c>
      <c r="H83" s="5">
        <v>0</v>
      </c>
      <c r="I83" s="5">
        <v>15093874.966156207</v>
      </c>
      <c r="J83" s="5">
        <v>857024.58823530003</v>
      </c>
      <c r="K83" s="5">
        <v>1193379.5475113001</v>
      </c>
      <c r="L83" s="5">
        <v>0</v>
      </c>
      <c r="M83" s="5">
        <v>0</v>
      </c>
      <c r="N83" s="6">
        <v>11344725.757320113</v>
      </c>
      <c r="O83" s="6">
        <v>0</v>
      </c>
      <c r="P83" s="6">
        <v>0</v>
      </c>
      <c r="Q83" s="6">
        <v>-3260371.1019093781</v>
      </c>
      <c r="R83" s="6">
        <v>0</v>
      </c>
      <c r="S83" s="6">
        <v>0</v>
      </c>
      <c r="T83" s="6">
        <v>0</v>
      </c>
      <c r="U83" s="6">
        <v>863091.50667315826</v>
      </c>
      <c r="V83" s="7">
        <f t="shared" si="1"/>
        <v>26091725.263986699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766</v>
      </c>
      <c r="G84" s="5">
        <v>0</v>
      </c>
      <c r="H84" s="5">
        <v>0</v>
      </c>
      <c r="I84" s="5">
        <v>11512265.686727934</v>
      </c>
      <c r="J84" s="5">
        <v>535396.77828055003</v>
      </c>
      <c r="K84" s="5">
        <v>970346.33484161994</v>
      </c>
      <c r="L84" s="5">
        <v>0</v>
      </c>
      <c r="M84" s="5">
        <v>0</v>
      </c>
      <c r="N84" s="6">
        <v>6559015.1560105514</v>
      </c>
      <c r="O84" s="6">
        <v>0</v>
      </c>
      <c r="P84" s="6">
        <v>0</v>
      </c>
      <c r="Q84" s="6">
        <v>6048531.5820603371</v>
      </c>
      <c r="R84" s="6">
        <v>0</v>
      </c>
      <c r="S84" s="6">
        <v>0</v>
      </c>
      <c r="T84" s="6">
        <v>0</v>
      </c>
      <c r="U84" s="6">
        <v>658289.4557599508</v>
      </c>
      <c r="V84" s="7">
        <f t="shared" si="1"/>
        <v>26283844.993680943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766</v>
      </c>
      <c r="G85" s="5">
        <v>0</v>
      </c>
      <c r="H85" s="5">
        <v>0</v>
      </c>
      <c r="I85" s="5">
        <v>23086205.006744035</v>
      </c>
      <c r="J85" s="5">
        <v>1055477.2850679001</v>
      </c>
      <c r="K85" s="5">
        <v>1826431.5384615001</v>
      </c>
      <c r="L85" s="5">
        <v>0</v>
      </c>
      <c r="M85" s="5">
        <v>0</v>
      </c>
      <c r="N85" s="6">
        <v>12175265.14826758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1320105.5068571523</v>
      </c>
      <c r="V85" s="7">
        <f t="shared" si="1"/>
        <v>39463484.485398166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766</v>
      </c>
      <c r="G86" s="5">
        <v>0</v>
      </c>
      <c r="H86" s="5">
        <v>0</v>
      </c>
      <c r="I86" s="5">
        <v>24332783.409990486</v>
      </c>
      <c r="J86" s="5">
        <v>611703.13122172002</v>
      </c>
      <c r="K86" s="5">
        <v>1425848.8687783</v>
      </c>
      <c r="L86" s="5">
        <v>0</v>
      </c>
      <c r="M86" s="5">
        <v>0</v>
      </c>
      <c r="N86" s="6">
        <v>9430885.6303767022</v>
      </c>
      <c r="O86" s="6">
        <v>0</v>
      </c>
      <c r="P86" s="6">
        <v>0</v>
      </c>
      <c r="Q86" s="6">
        <v>-1250228.0459272398</v>
      </c>
      <c r="R86" s="6">
        <v>0</v>
      </c>
      <c r="S86" s="6">
        <v>0</v>
      </c>
      <c r="T86" s="6">
        <v>0</v>
      </c>
      <c r="U86" s="6">
        <v>1391386.8202810828</v>
      </c>
      <c r="V86" s="7">
        <f t="shared" si="1"/>
        <v>35942379.814721048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766</v>
      </c>
      <c r="G87" s="5">
        <v>0</v>
      </c>
      <c r="H87" s="5">
        <v>0</v>
      </c>
      <c r="I87" s="5">
        <v>23799977.764183927</v>
      </c>
      <c r="J87" s="5">
        <v>722568.95927601994</v>
      </c>
      <c r="K87" s="5">
        <v>1329202.1719457</v>
      </c>
      <c r="L87" s="5">
        <v>0</v>
      </c>
      <c r="M87" s="5">
        <v>0</v>
      </c>
      <c r="N87" s="6">
        <v>10142533.189198153</v>
      </c>
      <c r="O87" s="6">
        <v>0</v>
      </c>
      <c r="P87" s="6">
        <v>0</v>
      </c>
      <c r="Q87" s="6">
        <v>-6155393.2469056249</v>
      </c>
      <c r="R87" s="6">
        <v>0</v>
      </c>
      <c r="S87" s="6">
        <v>0</v>
      </c>
      <c r="T87" s="6">
        <v>0</v>
      </c>
      <c r="U87" s="6">
        <v>1441243.0434210987</v>
      </c>
      <c r="V87" s="7">
        <f t="shared" si="1"/>
        <v>31280131.881119274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766</v>
      </c>
      <c r="G88" s="5">
        <v>0</v>
      </c>
      <c r="H88" s="5">
        <v>0</v>
      </c>
      <c r="I88" s="5">
        <v>20189583.668031603</v>
      </c>
      <c r="J88" s="5">
        <v>630107.01357466006</v>
      </c>
      <c r="K88" s="5">
        <v>1181413.4389140001</v>
      </c>
      <c r="L88" s="5">
        <v>0</v>
      </c>
      <c r="M88" s="5">
        <v>0</v>
      </c>
      <c r="N88" s="6">
        <v>7991230.3294167267</v>
      </c>
      <c r="O88" s="6">
        <v>0</v>
      </c>
      <c r="P88" s="6">
        <v>0</v>
      </c>
      <c r="Q88" s="6">
        <v>-4573825.6663746722</v>
      </c>
      <c r="R88" s="6">
        <v>0</v>
      </c>
      <c r="S88" s="6">
        <v>0</v>
      </c>
      <c r="T88" s="6">
        <v>0</v>
      </c>
      <c r="U88" s="6">
        <v>1200948.1905904687</v>
      </c>
      <c r="V88" s="7">
        <f t="shared" si="1"/>
        <v>26619456.974152785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766</v>
      </c>
      <c r="G89" s="5">
        <v>0</v>
      </c>
      <c r="H89" s="5">
        <v>0</v>
      </c>
      <c r="I89" s="5">
        <v>15714623.193106193</v>
      </c>
      <c r="J89" s="5">
        <v>650435.71040723997</v>
      </c>
      <c r="K89" s="5">
        <v>1053165.8823529</v>
      </c>
      <c r="L89" s="5">
        <v>0</v>
      </c>
      <c r="M89" s="5">
        <v>0</v>
      </c>
      <c r="N89" s="6">
        <v>9189711.1316383481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895680.36</v>
      </c>
      <c r="V89" s="7">
        <f t="shared" si="1"/>
        <v>27503616.277504683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767</v>
      </c>
      <c r="G90" s="5">
        <v>0</v>
      </c>
      <c r="H90" s="5">
        <v>0</v>
      </c>
      <c r="I90" s="5">
        <v>4282485.7891968591</v>
      </c>
      <c r="J90" s="5">
        <v>50922.886877828998</v>
      </c>
      <c r="K90" s="5">
        <v>188510.63348416</v>
      </c>
      <c r="L90" s="5">
        <v>0</v>
      </c>
      <c r="M90" s="5">
        <v>0</v>
      </c>
      <c r="N90" s="6">
        <v>2657237.3411241155</v>
      </c>
      <c r="O90" s="6">
        <v>0</v>
      </c>
      <c r="P90" s="6">
        <v>0</v>
      </c>
      <c r="Q90" s="6">
        <v>4318779.694161661</v>
      </c>
      <c r="R90" s="6">
        <v>0</v>
      </c>
      <c r="S90" s="6">
        <v>0</v>
      </c>
      <c r="T90" s="6">
        <v>0</v>
      </c>
      <c r="U90" s="6">
        <v>234697.49875929265</v>
      </c>
      <c r="V90" s="7">
        <f t="shared" si="1"/>
        <v>11732633.843603916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767</v>
      </c>
      <c r="G91" s="5">
        <v>0</v>
      </c>
      <c r="H91" s="5">
        <v>0</v>
      </c>
      <c r="I91" s="5">
        <v>8400094.57477214</v>
      </c>
      <c r="J91" s="5">
        <v>76180.434389140006</v>
      </c>
      <c r="K91" s="5">
        <v>603390.81447963999</v>
      </c>
      <c r="L91" s="5">
        <v>0</v>
      </c>
      <c r="M91" s="5">
        <v>0</v>
      </c>
      <c r="N91" s="6">
        <v>7357366.6896415986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460359.07253068982</v>
      </c>
      <c r="V91" s="7">
        <f t="shared" si="1"/>
        <v>16897391.585813209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767</v>
      </c>
      <c r="G92" s="5">
        <v>0</v>
      </c>
      <c r="H92" s="5">
        <v>0</v>
      </c>
      <c r="I92" s="5">
        <v>4833862.082480466</v>
      </c>
      <c r="J92" s="5">
        <v>62964.162895927999</v>
      </c>
      <c r="K92" s="5">
        <v>194857.28506786999</v>
      </c>
      <c r="L92" s="5">
        <v>0</v>
      </c>
      <c r="M92" s="5">
        <v>0</v>
      </c>
      <c r="N92" s="6">
        <v>2541391.2086279248</v>
      </c>
      <c r="O92" s="6">
        <v>0</v>
      </c>
      <c r="P92" s="6">
        <v>0</v>
      </c>
      <c r="Q92" s="6">
        <v>1424235.9997101221</v>
      </c>
      <c r="R92" s="6">
        <v>0</v>
      </c>
      <c r="S92" s="6">
        <v>0</v>
      </c>
      <c r="T92" s="6">
        <v>0</v>
      </c>
      <c r="U92" s="6">
        <v>264915.14413602179</v>
      </c>
      <c r="V92" s="7">
        <f t="shared" si="1"/>
        <v>9322225.8829183318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767</v>
      </c>
      <c r="G93" s="5">
        <v>0</v>
      </c>
      <c r="H93" s="5">
        <v>0</v>
      </c>
      <c r="I93" s="5">
        <v>6928895.984683359</v>
      </c>
      <c r="J93" s="5">
        <v>45379.493212670001</v>
      </c>
      <c r="K93" s="5">
        <v>220869.54751131</v>
      </c>
      <c r="L93" s="5">
        <v>0</v>
      </c>
      <c r="M93" s="5">
        <v>0</v>
      </c>
      <c r="N93" s="6">
        <v>2568298.9769958546</v>
      </c>
      <c r="O93" s="6">
        <v>0</v>
      </c>
      <c r="P93" s="6">
        <v>0</v>
      </c>
      <c r="Q93" s="6">
        <v>-227958.70636520654</v>
      </c>
      <c r="R93" s="6">
        <v>0</v>
      </c>
      <c r="S93" s="6">
        <v>0</v>
      </c>
      <c r="T93" s="6">
        <v>0</v>
      </c>
      <c r="U93" s="6">
        <v>428957.60457399581</v>
      </c>
      <c r="V93" s="7">
        <f t="shared" si="1"/>
        <v>9964442.9006119817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766</v>
      </c>
      <c r="G94" s="5">
        <v>0</v>
      </c>
      <c r="H94" s="5">
        <v>0</v>
      </c>
      <c r="I94" s="5">
        <v>10498749.000175513</v>
      </c>
      <c r="J94" s="5">
        <v>556845.83710407</v>
      </c>
      <c r="K94" s="5">
        <v>1036059.1402715</v>
      </c>
      <c r="L94" s="5">
        <v>0</v>
      </c>
      <c r="M94" s="5">
        <v>0</v>
      </c>
      <c r="N94" s="6">
        <v>8098367.3113719262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540000</v>
      </c>
      <c r="V94" s="7">
        <f t="shared" si="1"/>
        <v>20730021.28892301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766</v>
      </c>
      <c r="G95" s="5">
        <v>0</v>
      </c>
      <c r="H95" s="5">
        <v>0</v>
      </c>
      <c r="I95" s="5">
        <v>73816957.842018723</v>
      </c>
      <c r="J95" s="5">
        <v>2346702.6787330001</v>
      </c>
      <c r="K95" s="5">
        <v>5263625.9276018003</v>
      </c>
      <c r="L95" s="5">
        <v>0</v>
      </c>
      <c r="M95" s="5">
        <v>0</v>
      </c>
      <c r="N95" s="6">
        <v>36766855.894201569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4064254.7399999998</v>
      </c>
      <c r="V95" s="7">
        <f t="shared" si="1"/>
        <v>122258397.0825551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766</v>
      </c>
      <c r="G96" s="5">
        <v>0</v>
      </c>
      <c r="H96" s="5">
        <v>0</v>
      </c>
      <c r="I96" s="5">
        <v>70245946.094960079</v>
      </c>
      <c r="J96" s="5">
        <v>2107680.6334842001</v>
      </c>
      <c r="K96" s="5">
        <v>4821085.4751131004</v>
      </c>
      <c r="L96" s="5">
        <v>0</v>
      </c>
      <c r="M96" s="5">
        <v>0</v>
      </c>
      <c r="N96" s="6">
        <v>34410392.370210059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3418937.82</v>
      </c>
      <c r="V96" s="7">
        <f t="shared" si="1"/>
        <v>115004042.39376742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766</v>
      </c>
      <c r="G97" s="5">
        <v>0</v>
      </c>
      <c r="H97" s="5">
        <v>0</v>
      </c>
      <c r="I97" s="5">
        <v>51505184.097864151</v>
      </c>
      <c r="J97" s="5">
        <v>1513253.719457</v>
      </c>
      <c r="K97" s="5">
        <v>3667374.1176470001</v>
      </c>
      <c r="L97" s="5">
        <v>0</v>
      </c>
      <c r="M97" s="5">
        <v>0</v>
      </c>
      <c r="N97" s="6">
        <v>24975418.327115037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2225196.7199999997</v>
      </c>
      <c r="V97" s="7">
        <f t="shared" si="1"/>
        <v>83886426.982083187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766</v>
      </c>
      <c r="G98" s="5">
        <v>0</v>
      </c>
      <c r="H98" s="5">
        <v>0</v>
      </c>
      <c r="I98" s="5">
        <v>192863306.94334978</v>
      </c>
      <c r="J98" s="5">
        <v>5076331.7375566</v>
      </c>
      <c r="K98" s="5">
        <v>17540163.484163001</v>
      </c>
      <c r="L98" s="5">
        <v>0</v>
      </c>
      <c r="M98" s="5">
        <v>0</v>
      </c>
      <c r="N98" s="6">
        <v>103690178.70993461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9121466.5200000014</v>
      </c>
      <c r="V98" s="7">
        <f t="shared" si="1"/>
        <v>328291447.39500397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766</v>
      </c>
      <c r="G99" s="5">
        <v>0</v>
      </c>
      <c r="H99" s="5">
        <v>0</v>
      </c>
      <c r="I99" s="5">
        <v>11671688.620507212</v>
      </c>
      <c r="J99" s="5">
        <v>529511.92760180996</v>
      </c>
      <c r="K99" s="5">
        <v>915180.09049773996</v>
      </c>
      <c r="L99" s="5">
        <v>0</v>
      </c>
      <c r="M99" s="5">
        <v>0</v>
      </c>
      <c r="N99" s="6">
        <v>7263368.937635731</v>
      </c>
      <c r="O99" s="6">
        <v>0</v>
      </c>
      <c r="P99" s="6">
        <v>0</v>
      </c>
      <c r="Q99" s="6">
        <v>-2503276.5056614918</v>
      </c>
      <c r="R99" s="6">
        <v>0</v>
      </c>
      <c r="S99" s="6">
        <v>0</v>
      </c>
      <c r="T99" s="6">
        <v>0</v>
      </c>
      <c r="U99" s="6">
        <v>498776.04</v>
      </c>
      <c r="V99" s="7">
        <f t="shared" si="1"/>
        <v>18375249.110580999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766</v>
      </c>
      <c r="G100" s="5">
        <v>0</v>
      </c>
      <c r="H100" s="5">
        <v>0</v>
      </c>
      <c r="I100" s="5">
        <v>36014781.060537167</v>
      </c>
      <c r="J100" s="5">
        <v>795046.53393665003</v>
      </c>
      <c r="K100" s="5">
        <v>1438552.1266968001</v>
      </c>
      <c r="L100" s="5">
        <v>0</v>
      </c>
      <c r="M100" s="5">
        <v>0</v>
      </c>
      <c r="N100" s="6">
        <v>11289911.844161348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1775215.8</v>
      </c>
      <c r="V100" s="7">
        <f t="shared" si="1"/>
        <v>51313507.365331963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767</v>
      </c>
      <c r="G101" s="5">
        <v>0</v>
      </c>
      <c r="H101" s="5">
        <v>0</v>
      </c>
      <c r="I101" s="5">
        <v>31277290.092340536</v>
      </c>
      <c r="J101" s="5">
        <v>1264001.0678733001</v>
      </c>
      <c r="K101" s="5">
        <v>2693811.4027149002</v>
      </c>
      <c r="L101" s="5">
        <v>0</v>
      </c>
      <c r="M101" s="5">
        <v>0</v>
      </c>
      <c r="N101" s="6">
        <v>25412428.134858273</v>
      </c>
      <c r="O101" s="6">
        <v>0</v>
      </c>
      <c r="P101" s="6">
        <v>0</v>
      </c>
      <c r="Q101" s="6">
        <v>141736.17477887869</v>
      </c>
      <c r="R101" s="6">
        <v>0</v>
      </c>
      <c r="S101" s="6">
        <v>0</v>
      </c>
      <c r="T101" s="6">
        <v>0</v>
      </c>
      <c r="U101" s="6">
        <v>2719526.22</v>
      </c>
      <c r="V101" s="7">
        <f t="shared" si="1"/>
        <v>63508793.092565887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767</v>
      </c>
      <c r="G102" s="5">
        <v>0</v>
      </c>
      <c r="H102" s="5">
        <v>0</v>
      </c>
      <c r="I102" s="5">
        <v>15716938.091270186</v>
      </c>
      <c r="J102" s="5">
        <v>587631.96380091005</v>
      </c>
      <c r="K102" s="5">
        <v>1844526.7873303001</v>
      </c>
      <c r="L102" s="5">
        <v>0</v>
      </c>
      <c r="M102" s="5">
        <v>0</v>
      </c>
      <c r="N102" s="6">
        <v>24124178.508523703</v>
      </c>
      <c r="O102" s="6">
        <v>0</v>
      </c>
      <c r="P102" s="6">
        <v>0</v>
      </c>
      <c r="Q102" s="6">
        <v>-11684511.287248062</v>
      </c>
      <c r="R102" s="6">
        <v>0</v>
      </c>
      <c r="S102" s="6">
        <v>0</v>
      </c>
      <c r="T102" s="6">
        <v>0</v>
      </c>
      <c r="U102" s="6">
        <v>813581.84556646086</v>
      </c>
      <c r="V102" s="7">
        <f t="shared" si="1"/>
        <v>31402345.909243502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767</v>
      </c>
      <c r="G103" s="5">
        <v>0</v>
      </c>
      <c r="H103" s="5">
        <v>0</v>
      </c>
      <c r="I103" s="5">
        <v>38125437.325982913</v>
      </c>
      <c r="J103" s="5">
        <v>1519778.7239818999</v>
      </c>
      <c r="K103" s="5">
        <v>2894014.3891403</v>
      </c>
      <c r="L103" s="5">
        <v>0</v>
      </c>
      <c r="M103" s="5">
        <v>0</v>
      </c>
      <c r="N103" s="6">
        <v>30518579.05182635</v>
      </c>
      <c r="O103" s="6">
        <v>0</v>
      </c>
      <c r="P103" s="6">
        <v>0</v>
      </c>
      <c r="Q103" s="6">
        <v>18803531.791467085</v>
      </c>
      <c r="R103" s="6">
        <v>0</v>
      </c>
      <c r="S103" s="6">
        <v>0</v>
      </c>
      <c r="T103" s="6">
        <v>0</v>
      </c>
      <c r="U103" s="6">
        <v>3704520.96</v>
      </c>
      <c r="V103" s="7">
        <f t="shared" si="1"/>
        <v>95565862.242398545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767</v>
      </c>
      <c r="G104" s="5">
        <v>0</v>
      </c>
      <c r="H104" s="5">
        <v>0</v>
      </c>
      <c r="I104" s="5">
        <v>21610538.685745683</v>
      </c>
      <c r="J104" s="5">
        <v>498601.41176470998</v>
      </c>
      <c r="K104" s="5">
        <v>1507077.1493213</v>
      </c>
      <c r="L104" s="5">
        <v>0</v>
      </c>
      <c r="M104" s="5">
        <v>0</v>
      </c>
      <c r="N104" s="6">
        <v>13936434.146555588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38812651.39338728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767</v>
      </c>
      <c r="G105" s="5">
        <v>0</v>
      </c>
      <c r="H105" s="5">
        <v>0</v>
      </c>
      <c r="I105" s="5">
        <v>4411971.3645949988</v>
      </c>
      <c r="J105" s="5">
        <v>266506.37104072003</v>
      </c>
      <c r="K105" s="5">
        <v>722545.70135747001</v>
      </c>
      <c r="L105" s="5">
        <v>0</v>
      </c>
      <c r="M105" s="5">
        <v>0</v>
      </c>
      <c r="N105" s="6">
        <v>10734211.839384582</v>
      </c>
      <c r="O105" s="6">
        <v>0</v>
      </c>
      <c r="P105" s="6">
        <v>0</v>
      </c>
      <c r="Q105" s="6">
        <v>-6098519.0898647606</v>
      </c>
      <c r="R105" s="6">
        <v>0</v>
      </c>
      <c r="S105" s="6">
        <v>0</v>
      </c>
      <c r="T105" s="6">
        <v>0</v>
      </c>
      <c r="U105" s="6">
        <v>192241.80000000002</v>
      </c>
      <c r="V105" s="7">
        <f t="shared" si="1"/>
        <v>10228957.986513011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767</v>
      </c>
      <c r="G106" s="5">
        <v>0</v>
      </c>
      <c r="H106" s="5">
        <v>0</v>
      </c>
      <c r="I106" s="5">
        <v>3791840.6342429216</v>
      </c>
      <c r="J106" s="5">
        <v>100906.8959276</v>
      </c>
      <c r="K106" s="5">
        <v>336214.25339367002</v>
      </c>
      <c r="L106" s="5">
        <v>0</v>
      </c>
      <c r="M106" s="5">
        <v>0</v>
      </c>
      <c r="N106" s="6">
        <v>3206747.0620793998</v>
      </c>
      <c r="O106" s="6">
        <v>0</v>
      </c>
      <c r="P106" s="6">
        <v>0</v>
      </c>
      <c r="Q106" s="6">
        <v>-654985.04931328271</v>
      </c>
      <c r="R106" s="6">
        <v>0</v>
      </c>
      <c r="S106" s="6">
        <v>0</v>
      </c>
      <c r="T106" s="6">
        <v>0</v>
      </c>
      <c r="U106" s="6">
        <v>196283.31443353923</v>
      </c>
      <c r="V106" s="7">
        <f t="shared" si="1"/>
        <v>6977007.1107638478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767</v>
      </c>
      <c r="G107" s="5">
        <v>0</v>
      </c>
      <c r="H107" s="5">
        <v>0</v>
      </c>
      <c r="I107" s="5">
        <v>4972757.2986693969</v>
      </c>
      <c r="J107" s="5">
        <v>205651.83710407</v>
      </c>
      <c r="K107" s="5">
        <v>610692.12669683003</v>
      </c>
      <c r="L107" s="5">
        <v>0</v>
      </c>
      <c r="M107" s="5">
        <v>0</v>
      </c>
      <c r="N107" s="6">
        <v>6470733.2701940462</v>
      </c>
      <c r="O107" s="6">
        <v>0</v>
      </c>
      <c r="P107" s="6">
        <v>0</v>
      </c>
      <c r="Q107" s="6">
        <v>-1067264.4569981759</v>
      </c>
      <c r="R107" s="6">
        <v>0</v>
      </c>
      <c r="S107" s="6">
        <v>0</v>
      </c>
      <c r="T107" s="6">
        <v>0</v>
      </c>
      <c r="U107" s="6">
        <v>327503.88</v>
      </c>
      <c r="V107" s="7">
        <f t="shared" si="1"/>
        <v>11520073.955666168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768</v>
      </c>
      <c r="G108" s="5">
        <v>0</v>
      </c>
      <c r="H108" s="5">
        <v>0</v>
      </c>
      <c r="I108" s="5">
        <v>38334001.436945595</v>
      </c>
      <c r="J108" s="5">
        <v>825714.57918551995</v>
      </c>
      <c r="K108" s="5">
        <v>2000993.0769231</v>
      </c>
      <c r="L108" s="5">
        <v>0</v>
      </c>
      <c r="M108" s="5">
        <v>0</v>
      </c>
      <c r="N108" s="6">
        <v>18895749.598067939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2229266.0697649918</v>
      </c>
      <c r="V108" s="7">
        <f t="shared" si="1"/>
        <v>62285724.760887153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768</v>
      </c>
      <c r="G109" s="5">
        <v>0</v>
      </c>
      <c r="H109" s="5">
        <v>0</v>
      </c>
      <c r="I109" s="5">
        <v>28146200.321961708</v>
      </c>
      <c r="J109" s="5">
        <v>747994.61538462003</v>
      </c>
      <c r="K109" s="5">
        <v>1647606.8778280001</v>
      </c>
      <c r="L109" s="5">
        <v>0</v>
      </c>
      <c r="M109" s="5">
        <v>0</v>
      </c>
      <c r="N109" s="6">
        <v>16425905.211632799</v>
      </c>
      <c r="O109" s="6">
        <v>0</v>
      </c>
      <c r="P109" s="6">
        <v>0</v>
      </c>
      <c r="Q109" s="6">
        <v>-1227017.4736084172</v>
      </c>
      <c r="R109" s="6">
        <v>0</v>
      </c>
      <c r="S109" s="6">
        <v>0</v>
      </c>
      <c r="T109" s="6">
        <v>0</v>
      </c>
      <c r="U109" s="6">
        <v>1636807.195141515</v>
      </c>
      <c r="V109" s="7">
        <f t="shared" si="1"/>
        <v>47377496.748340227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768</v>
      </c>
      <c r="G110" s="5">
        <v>0</v>
      </c>
      <c r="H110" s="5">
        <v>0</v>
      </c>
      <c r="I110" s="5">
        <v>8085803.0117035192</v>
      </c>
      <c r="J110" s="5">
        <v>316050.96832579002</v>
      </c>
      <c r="K110" s="5">
        <v>717438.91402715002</v>
      </c>
      <c r="L110" s="5">
        <v>0</v>
      </c>
      <c r="M110" s="5">
        <v>0</v>
      </c>
      <c r="N110" s="6">
        <v>7083929.6617191937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470219.79509349336</v>
      </c>
      <c r="V110" s="7">
        <f t="shared" si="1"/>
        <v>16673442.350869147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768</v>
      </c>
      <c r="G111" s="5">
        <v>0</v>
      </c>
      <c r="H111" s="5">
        <v>0</v>
      </c>
      <c r="I111" s="5">
        <v>31386193.942911461</v>
      </c>
      <c r="J111" s="5">
        <v>761012.15384615003</v>
      </c>
      <c r="K111" s="5">
        <v>1320384.2533937001</v>
      </c>
      <c r="L111" s="5">
        <v>0</v>
      </c>
      <c r="M111" s="5">
        <v>0</v>
      </c>
      <c r="N111" s="6">
        <v>10539800.252868015</v>
      </c>
      <c r="O111" s="6">
        <v>0</v>
      </c>
      <c r="P111" s="6">
        <v>0</v>
      </c>
      <c r="Q111" s="6">
        <v>-3793184.5952860331</v>
      </c>
      <c r="R111" s="6">
        <v>0</v>
      </c>
      <c r="S111" s="6">
        <v>0</v>
      </c>
      <c r="T111" s="6">
        <v>0</v>
      </c>
      <c r="U111" s="6">
        <v>2634998.5217146319</v>
      </c>
      <c r="V111" s="7">
        <f t="shared" si="1"/>
        <v>42849204.529447928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768</v>
      </c>
      <c r="G112" s="5">
        <v>0</v>
      </c>
      <c r="H112" s="5">
        <v>0</v>
      </c>
      <c r="I112" s="5">
        <v>2307620.6515559955</v>
      </c>
      <c r="J112" s="5">
        <v>374720.54298642999</v>
      </c>
      <c r="K112" s="5">
        <v>735011.53846154001</v>
      </c>
      <c r="L112" s="5">
        <v>0</v>
      </c>
      <c r="M112" s="5">
        <v>0</v>
      </c>
      <c r="N112" s="6">
        <v>14132665.224976137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193734.13089169725</v>
      </c>
      <c r="V112" s="7">
        <f t="shared" si="1"/>
        <v>17743752.088871799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768</v>
      </c>
      <c r="G113" s="5">
        <v>0</v>
      </c>
      <c r="H113" s="5">
        <v>0</v>
      </c>
      <c r="I113" s="5">
        <v>7914085.3903580084</v>
      </c>
      <c r="J113" s="5">
        <v>697102.59728505998</v>
      </c>
      <c r="K113" s="5">
        <v>1221266.7873303001</v>
      </c>
      <c r="L113" s="5">
        <v>0</v>
      </c>
      <c r="M113" s="5">
        <v>0</v>
      </c>
      <c r="N113" s="6">
        <v>15983654.979386318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664419.6280137524</v>
      </c>
      <c r="V113" s="7">
        <f t="shared" si="1"/>
        <v>26480529.382373437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768</v>
      </c>
      <c r="G114" s="5">
        <v>0</v>
      </c>
      <c r="H114" s="5">
        <v>0</v>
      </c>
      <c r="I114" s="5">
        <v>5140219.8850826202</v>
      </c>
      <c r="J114" s="5">
        <v>276800.66063349001</v>
      </c>
      <c r="K114" s="5">
        <v>471829.32126697002</v>
      </c>
      <c r="L114" s="5">
        <v>0</v>
      </c>
      <c r="M114" s="5">
        <v>0</v>
      </c>
      <c r="N114" s="6">
        <v>5330608.8687637933</v>
      </c>
      <c r="O114" s="6">
        <v>0</v>
      </c>
      <c r="P114" s="6">
        <v>0</v>
      </c>
      <c r="Q114" s="6">
        <v>8339597.4500258733</v>
      </c>
      <c r="R114" s="6">
        <v>0</v>
      </c>
      <c r="S114" s="6">
        <v>0</v>
      </c>
      <c r="T114" s="6">
        <v>0</v>
      </c>
      <c r="U114" s="6">
        <v>431542.34703057609</v>
      </c>
      <c r="V114" s="7">
        <f t="shared" si="1"/>
        <v>19990598.532803323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768</v>
      </c>
      <c r="G115" s="5">
        <v>0</v>
      </c>
      <c r="H115" s="5">
        <v>0</v>
      </c>
      <c r="I115" s="5">
        <v>6126350.0217804825</v>
      </c>
      <c r="J115" s="5">
        <v>245151.59276018001</v>
      </c>
      <c r="K115" s="5">
        <v>366631.99095021997</v>
      </c>
      <c r="L115" s="5">
        <v>0</v>
      </c>
      <c r="M115" s="5">
        <v>0</v>
      </c>
      <c r="N115" s="6">
        <v>2767234.4136295728</v>
      </c>
      <c r="O115" s="6">
        <v>0</v>
      </c>
      <c r="P115" s="6">
        <v>0</v>
      </c>
      <c r="Q115" s="6">
        <v>-2367401.543551872</v>
      </c>
      <c r="R115" s="6">
        <v>0</v>
      </c>
      <c r="S115" s="6">
        <v>0</v>
      </c>
      <c r="T115" s="6">
        <v>0</v>
      </c>
      <c r="U115" s="6">
        <v>575569.56971831981</v>
      </c>
      <c r="V115" s="7">
        <f t="shared" si="1"/>
        <v>7713536.0452869032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768</v>
      </c>
      <c r="G116" s="5">
        <v>0</v>
      </c>
      <c r="H116" s="5">
        <v>0</v>
      </c>
      <c r="I116" s="5">
        <v>10786274.827583984</v>
      </c>
      <c r="J116" s="5">
        <v>470467.07692308002</v>
      </c>
      <c r="K116" s="5">
        <v>562086.06334840995</v>
      </c>
      <c r="L116" s="5">
        <v>0</v>
      </c>
      <c r="M116" s="5">
        <v>0</v>
      </c>
      <c r="N116" s="6">
        <v>5778706.5205397252</v>
      </c>
      <c r="O116" s="6">
        <v>0</v>
      </c>
      <c r="P116" s="6">
        <v>0</v>
      </c>
      <c r="Q116" s="6">
        <v>4605760.6039482169</v>
      </c>
      <c r="R116" s="6">
        <v>0</v>
      </c>
      <c r="S116" s="6">
        <v>0</v>
      </c>
      <c r="T116" s="6">
        <v>0</v>
      </c>
      <c r="U116" s="6">
        <v>905551.60263102199</v>
      </c>
      <c r="V116" s="7">
        <f t="shared" si="1"/>
        <v>23108846.694974437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768</v>
      </c>
      <c r="G117" s="5">
        <v>0</v>
      </c>
      <c r="H117" s="5">
        <v>0</v>
      </c>
      <c r="I117" s="5">
        <v>47413813.393143311</v>
      </c>
      <c r="J117" s="5">
        <v>641707.52036198997</v>
      </c>
      <c r="K117" s="5">
        <v>2603750.760181</v>
      </c>
      <c r="L117" s="5">
        <v>0</v>
      </c>
      <c r="M117" s="5">
        <v>0</v>
      </c>
      <c r="N117" s="6">
        <v>24342059.550596431</v>
      </c>
      <c r="O117" s="6">
        <v>0</v>
      </c>
      <c r="P117" s="6">
        <v>0</v>
      </c>
      <c r="Q117" s="6">
        <v>0</v>
      </c>
      <c r="R117" s="6">
        <v>3970003.9865057264</v>
      </c>
      <c r="S117" s="6">
        <v>0</v>
      </c>
      <c r="T117" s="6">
        <v>0</v>
      </c>
      <c r="U117" s="6">
        <v>3490074</v>
      </c>
      <c r="V117" s="7">
        <f t="shared" si="1"/>
        <v>82461409.210788473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768</v>
      </c>
      <c r="G118" s="5">
        <v>0</v>
      </c>
      <c r="H118" s="5">
        <v>0</v>
      </c>
      <c r="I118" s="5">
        <v>14268980.501448272</v>
      </c>
      <c r="J118" s="5">
        <v>529879.87330316997</v>
      </c>
      <c r="K118" s="5">
        <v>809170.45248869003</v>
      </c>
      <c r="L118" s="5">
        <v>0</v>
      </c>
      <c r="M118" s="5">
        <v>0</v>
      </c>
      <c r="N118" s="6">
        <v>7445358.8325702585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735784.97430034983</v>
      </c>
      <c r="V118" s="7">
        <f t="shared" si="1"/>
        <v>23789174.634110741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768</v>
      </c>
      <c r="G119" s="5">
        <v>0</v>
      </c>
      <c r="H119" s="5">
        <v>0</v>
      </c>
      <c r="I119" s="5">
        <v>5886568.1208820799</v>
      </c>
      <c r="J119" s="5">
        <v>205827.86425340001</v>
      </c>
      <c r="K119" s="5">
        <v>268867.37556561001</v>
      </c>
      <c r="L119" s="5">
        <v>0</v>
      </c>
      <c r="M119" s="5">
        <v>0</v>
      </c>
      <c r="N119" s="6">
        <v>2753218.3789868671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303542.94569965015</v>
      </c>
      <c r="V119" s="7">
        <f t="shared" si="1"/>
        <v>9418024.6853876077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768</v>
      </c>
      <c r="G120" s="5">
        <v>0</v>
      </c>
      <c r="H120" s="5">
        <v>0</v>
      </c>
      <c r="I120" s="5">
        <v>56142741.500825629</v>
      </c>
      <c r="J120" s="5">
        <v>2208071.1221718998</v>
      </c>
      <c r="K120" s="5">
        <v>4762276.2895927997</v>
      </c>
      <c r="L120" s="5">
        <v>0</v>
      </c>
      <c r="M120" s="5">
        <v>0</v>
      </c>
      <c r="N120" s="6">
        <v>44112112.031291381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110499742.94388172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768</v>
      </c>
      <c r="G121" s="5">
        <v>0</v>
      </c>
      <c r="H121" s="5">
        <v>0</v>
      </c>
      <c r="I121" s="5">
        <v>83069491.919429526</v>
      </c>
      <c r="J121" s="5">
        <v>3177127.9004525002</v>
      </c>
      <c r="K121" s="5">
        <v>6337445.9276018003</v>
      </c>
      <c r="L121" s="5">
        <v>0</v>
      </c>
      <c r="M121" s="5">
        <v>0</v>
      </c>
      <c r="N121" s="6">
        <v>58179343.80702021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4421931.3905049963</v>
      </c>
      <c r="V121" s="7">
        <f t="shared" si="1"/>
        <v>155185340.94500902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768</v>
      </c>
      <c r="G122" s="5">
        <v>0</v>
      </c>
      <c r="H122" s="5">
        <v>0</v>
      </c>
      <c r="I122" s="5">
        <v>34837654.788784683</v>
      </c>
      <c r="J122" s="5">
        <v>1418342.2895928</v>
      </c>
      <c r="K122" s="5">
        <v>2271872.8054299001</v>
      </c>
      <c r="L122" s="5">
        <v>0</v>
      </c>
      <c r="M122" s="5">
        <v>0</v>
      </c>
      <c r="N122" s="6">
        <v>23009974.136626244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1854468.0570758639</v>
      </c>
      <c r="V122" s="7">
        <f t="shared" si="1"/>
        <v>63392312.077509493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768</v>
      </c>
      <c r="G123" s="5">
        <v>0</v>
      </c>
      <c r="H123" s="5">
        <v>0</v>
      </c>
      <c r="I123" s="5">
        <v>22116882.513434764</v>
      </c>
      <c r="J123" s="5">
        <v>1040143.2036199</v>
      </c>
      <c r="K123" s="5">
        <v>1959871.9909502</v>
      </c>
      <c r="L123" s="5">
        <v>0</v>
      </c>
      <c r="M123" s="5">
        <v>0</v>
      </c>
      <c r="N123" s="6">
        <v>26253492.335637145</v>
      </c>
      <c r="O123" s="6">
        <v>0</v>
      </c>
      <c r="P123" s="6">
        <v>0</v>
      </c>
      <c r="Q123" s="6">
        <v>-13986416.239974977</v>
      </c>
      <c r="R123" s="6">
        <v>0</v>
      </c>
      <c r="S123" s="6">
        <v>0</v>
      </c>
      <c r="T123" s="6">
        <v>0</v>
      </c>
      <c r="U123" s="6">
        <v>1177319.5524191407</v>
      </c>
      <c r="V123" s="7">
        <f t="shared" si="1"/>
        <v>38561293.35608618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768</v>
      </c>
      <c r="G124" s="5">
        <v>0</v>
      </c>
      <c r="H124" s="5">
        <v>0</v>
      </c>
      <c r="I124" s="5">
        <v>102569533.48403071</v>
      </c>
      <c r="J124" s="5">
        <v>3557906.3800905002</v>
      </c>
      <c r="K124" s="5">
        <v>9253630.0452488996</v>
      </c>
      <c r="L124" s="5">
        <v>0</v>
      </c>
      <c r="M124" s="5">
        <v>0</v>
      </c>
      <c r="N124" s="6">
        <v>87198411.96145691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6284156.4000000004</v>
      </c>
      <c r="V124" s="7">
        <f t="shared" si="1"/>
        <v>208863638.27082703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768</v>
      </c>
      <c r="G125" s="5">
        <v>0</v>
      </c>
      <c r="H125" s="5">
        <v>0</v>
      </c>
      <c r="I125" s="5">
        <v>104532554.43084328</v>
      </c>
      <c r="J125" s="5">
        <v>4407000.6425339002</v>
      </c>
      <c r="K125" s="5">
        <v>7409508.4162895996</v>
      </c>
      <c r="L125" s="5">
        <v>0</v>
      </c>
      <c r="M125" s="5">
        <v>0</v>
      </c>
      <c r="N125" s="6">
        <v>69609323.968759611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5941951.3479468757</v>
      </c>
      <c r="V125" s="7">
        <f t="shared" si="1"/>
        <v>191900338.80637327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768</v>
      </c>
      <c r="G126" s="5">
        <v>0</v>
      </c>
      <c r="H126" s="5">
        <v>0</v>
      </c>
      <c r="I126" s="5">
        <v>99960465.294063643</v>
      </c>
      <c r="J126" s="5">
        <v>2556656.6877827998</v>
      </c>
      <c r="K126" s="5">
        <v>4876575.2488687998</v>
      </c>
      <c r="L126" s="5">
        <v>0</v>
      </c>
      <c r="M126" s="5">
        <v>0</v>
      </c>
      <c r="N126" s="6">
        <v>44052820.955114447</v>
      </c>
      <c r="O126" s="6">
        <v>0</v>
      </c>
      <c r="P126" s="6">
        <v>0</v>
      </c>
      <c r="Q126" s="6">
        <v>-11580396.056446394</v>
      </c>
      <c r="R126" s="6">
        <v>0</v>
      </c>
      <c r="S126" s="6">
        <v>0</v>
      </c>
      <c r="T126" s="6">
        <v>0</v>
      </c>
      <c r="U126" s="6">
        <v>5682059.7633860651</v>
      </c>
      <c r="V126" s="7">
        <f t="shared" si="1"/>
        <v>145548181.89276934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768</v>
      </c>
      <c r="G127" s="5">
        <v>0</v>
      </c>
      <c r="H127" s="5">
        <v>0</v>
      </c>
      <c r="I127" s="5">
        <v>29619423.970307276</v>
      </c>
      <c r="J127" s="5">
        <v>559841.24886877998</v>
      </c>
      <c r="K127" s="5">
        <v>1214715.0678733001</v>
      </c>
      <c r="L127" s="5">
        <v>0</v>
      </c>
      <c r="M127" s="5">
        <v>0</v>
      </c>
      <c r="N127" s="6">
        <v>11588125.257767016</v>
      </c>
      <c r="O127" s="6">
        <v>0</v>
      </c>
      <c r="P127" s="6">
        <v>0</v>
      </c>
      <c r="Q127" s="6">
        <v>-1512044.2420751883</v>
      </c>
      <c r="R127" s="6">
        <v>0</v>
      </c>
      <c r="S127" s="6">
        <v>0</v>
      </c>
      <c r="T127" s="6">
        <v>0</v>
      </c>
      <c r="U127" s="6">
        <v>1720629.8454705824</v>
      </c>
      <c r="V127" s="7">
        <f t="shared" si="1"/>
        <v>43190691.148211762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768</v>
      </c>
      <c r="G128" s="5">
        <v>0</v>
      </c>
      <c r="H128" s="5">
        <v>0</v>
      </c>
      <c r="I128" s="5">
        <v>31893110.390581347</v>
      </c>
      <c r="J128" s="5">
        <v>654042.58823529002</v>
      </c>
      <c r="K128" s="5">
        <v>1304275.9728506999</v>
      </c>
      <c r="L128" s="5">
        <v>0</v>
      </c>
      <c r="M128" s="5">
        <v>0</v>
      </c>
      <c r="N128" s="6">
        <v>12075368.601992831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1812902.3183960144</v>
      </c>
      <c r="V128" s="7">
        <f t="shared" si="1"/>
        <v>47739699.872056186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768</v>
      </c>
      <c r="G129" s="5">
        <v>0</v>
      </c>
      <c r="H129" s="5">
        <v>0</v>
      </c>
      <c r="I129" s="5">
        <v>4948944.5131655606</v>
      </c>
      <c r="J129" s="5">
        <v>38155.674208144999</v>
      </c>
      <c r="K129" s="5">
        <v>72083.348416288994</v>
      </c>
      <c r="L129" s="5">
        <v>0</v>
      </c>
      <c r="M129" s="5">
        <v>0</v>
      </c>
      <c r="N129" s="6">
        <v>720789.21196354961</v>
      </c>
      <c r="O129" s="6">
        <v>0</v>
      </c>
      <c r="P129" s="6">
        <v>0</v>
      </c>
      <c r="Q129" s="6">
        <v>-461367.83316572139</v>
      </c>
      <c r="R129" s="6">
        <v>0</v>
      </c>
      <c r="S129" s="6">
        <v>0</v>
      </c>
      <c r="T129" s="6">
        <v>0</v>
      </c>
      <c r="U129" s="6">
        <v>617480.68480046268</v>
      </c>
      <c r="V129" s="7">
        <f t="shared" si="1"/>
        <v>5936085.5993882855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768</v>
      </c>
      <c r="G130" s="5">
        <v>0</v>
      </c>
      <c r="H130" s="5">
        <v>0</v>
      </c>
      <c r="I130" s="5">
        <v>17181632.308698021</v>
      </c>
      <c r="J130" s="5">
        <v>724257.97285068</v>
      </c>
      <c r="K130" s="5">
        <v>1133860.0904977</v>
      </c>
      <c r="L130" s="5">
        <v>0</v>
      </c>
      <c r="M130" s="5">
        <v>0</v>
      </c>
      <c r="N130" s="6">
        <v>9530771.3174516987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1160754.8399999999</v>
      </c>
      <c r="V130" s="7">
        <f t="shared" si="1"/>
        <v>29731276.529498097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768</v>
      </c>
      <c r="G131" s="5">
        <v>0</v>
      </c>
      <c r="H131" s="5">
        <v>0</v>
      </c>
      <c r="I131" s="5">
        <v>18901600.090590749</v>
      </c>
      <c r="J131" s="5">
        <v>807401.18552036001</v>
      </c>
      <c r="K131" s="5">
        <v>1122616.6968326</v>
      </c>
      <c r="L131" s="5">
        <v>0</v>
      </c>
      <c r="M131" s="5">
        <v>0</v>
      </c>
      <c r="N131" s="6">
        <v>11313150.866710909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1117727.4922795577</v>
      </c>
      <c r="V131" s="7">
        <f t="shared" si="1"/>
        <v>33262496.331934176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768</v>
      </c>
      <c r="G132" s="5">
        <v>0</v>
      </c>
      <c r="H132" s="5">
        <v>0</v>
      </c>
      <c r="I132" s="5">
        <v>61664905.416647226</v>
      </c>
      <c r="J132" s="5">
        <v>1842588.0271493001</v>
      </c>
      <c r="K132" s="5">
        <v>2737775.5656109001</v>
      </c>
      <c r="L132" s="5">
        <v>0</v>
      </c>
      <c r="M132" s="5">
        <v>0</v>
      </c>
      <c r="N132" s="6">
        <v>30376563.184722066</v>
      </c>
      <c r="O132" s="6">
        <v>0</v>
      </c>
      <c r="P132" s="6">
        <v>0</v>
      </c>
      <c r="Q132" s="6">
        <v>-5466346.0344928009</v>
      </c>
      <c r="R132" s="6">
        <v>0</v>
      </c>
      <c r="S132" s="6">
        <v>0</v>
      </c>
      <c r="T132" s="6">
        <v>0</v>
      </c>
      <c r="U132" s="6">
        <v>3646493.4059903217</v>
      </c>
      <c r="V132" s="7">
        <f t="shared" si="1"/>
        <v>94801979.565627009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768</v>
      </c>
      <c r="G133" s="5">
        <v>0</v>
      </c>
      <c r="H133" s="5">
        <v>0</v>
      </c>
      <c r="I133" s="5">
        <v>64461855.317101792</v>
      </c>
      <c r="J133" s="5">
        <v>2154719.4932126999</v>
      </c>
      <c r="K133" s="5">
        <v>3332965.1583710001</v>
      </c>
      <c r="L133" s="5">
        <v>0</v>
      </c>
      <c r="M133" s="5">
        <v>0</v>
      </c>
      <c r="N133" s="6">
        <v>37535801.787027024</v>
      </c>
      <c r="O133" s="6">
        <v>0</v>
      </c>
      <c r="P133" s="6">
        <v>0</v>
      </c>
      <c r="Q133" s="6">
        <v>-6343064.407237242</v>
      </c>
      <c r="R133" s="6">
        <v>0</v>
      </c>
      <c r="S133" s="6">
        <v>0</v>
      </c>
      <c r="T133" s="6">
        <v>0</v>
      </c>
      <c r="U133" s="6">
        <v>3811888.2817301215</v>
      </c>
      <c r="V133" s="7">
        <f t="shared" si="1"/>
        <v>104954165.63020538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768</v>
      </c>
      <c r="G134" s="5">
        <v>0</v>
      </c>
      <c r="H134" s="5">
        <v>0</v>
      </c>
      <c r="I134" s="5">
        <v>65060663.27478838</v>
      </c>
      <c r="J134" s="5">
        <v>860728.72398190002</v>
      </c>
      <c r="K134" s="5">
        <v>2736362.4434389002</v>
      </c>
      <c r="L134" s="5">
        <v>0</v>
      </c>
      <c r="M134" s="5">
        <v>0</v>
      </c>
      <c r="N134" s="6">
        <v>28708272.46984601</v>
      </c>
      <c r="O134" s="6">
        <v>0</v>
      </c>
      <c r="P134" s="6">
        <v>0</v>
      </c>
      <c r="Q134" s="6">
        <v>0</v>
      </c>
      <c r="R134" s="6">
        <v>5810022.2643440049</v>
      </c>
      <c r="S134" s="6">
        <v>0</v>
      </c>
      <c r="T134" s="6">
        <v>0</v>
      </c>
      <c r="U134" s="6">
        <v>4542804</v>
      </c>
      <c r="V134" s="7">
        <f t="shared" si="1"/>
        <v>107718853.1763992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768</v>
      </c>
      <c r="G135" s="5">
        <v>0</v>
      </c>
      <c r="H135" s="5">
        <v>0</v>
      </c>
      <c r="I135" s="5">
        <v>59367545.320189387</v>
      </c>
      <c r="J135" s="5">
        <v>708909.88235294004</v>
      </c>
      <c r="K135" s="5">
        <v>3359339.5022624</v>
      </c>
      <c r="L135" s="5">
        <v>0</v>
      </c>
      <c r="M135" s="5">
        <v>0</v>
      </c>
      <c r="N135" s="6">
        <v>34621010.490244821</v>
      </c>
      <c r="O135" s="6">
        <v>0</v>
      </c>
      <c r="P135" s="6">
        <v>0</v>
      </c>
      <c r="Q135" s="6">
        <v>0</v>
      </c>
      <c r="R135" s="6">
        <v>5155371.8683615802</v>
      </c>
      <c r="S135" s="6">
        <v>0</v>
      </c>
      <c r="T135" s="6">
        <v>0</v>
      </c>
      <c r="U135" s="6">
        <v>3899790.3599999994</v>
      </c>
      <c r="V135" s="7">
        <f t="shared" si="1"/>
        <v>107111967.42341113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769</v>
      </c>
      <c r="G136" s="5">
        <v>0</v>
      </c>
      <c r="H136" s="5">
        <v>0</v>
      </c>
      <c r="I136" s="5">
        <v>35051543.04700619</v>
      </c>
      <c r="J136" s="5">
        <v>1274838.6063347999</v>
      </c>
      <c r="K136" s="5">
        <v>2211117.8552036001</v>
      </c>
      <c r="L136" s="5">
        <v>0</v>
      </c>
      <c r="M136" s="5">
        <v>0</v>
      </c>
      <c r="N136" s="6">
        <v>17425614.590291768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3120014.6847209716</v>
      </c>
      <c r="V136" s="7">
        <f t="shared" si="1"/>
        <v>59083128.783557326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769</v>
      </c>
      <c r="G137" s="5">
        <v>0</v>
      </c>
      <c r="H137" s="5">
        <v>0</v>
      </c>
      <c r="I137" s="5">
        <v>11910023.40407376</v>
      </c>
      <c r="J137" s="5">
        <v>244919.35746606</v>
      </c>
      <c r="K137" s="5">
        <v>427303.32126697002</v>
      </c>
      <c r="L137" s="5">
        <v>0</v>
      </c>
      <c r="M137" s="5">
        <v>0</v>
      </c>
      <c r="N137" s="6">
        <v>4372507.2488304721</v>
      </c>
      <c r="O137" s="6">
        <v>0</v>
      </c>
      <c r="P137" s="6">
        <v>0</v>
      </c>
      <c r="Q137" s="6">
        <v>-3845570.742185737</v>
      </c>
      <c r="R137" s="6">
        <v>0</v>
      </c>
      <c r="S137" s="6">
        <v>0</v>
      </c>
      <c r="T137" s="6">
        <v>0</v>
      </c>
      <c r="U137" s="6">
        <v>1470137.9552790287</v>
      </c>
      <c r="V137" s="7">
        <f t="shared" ref="V137:V200" si="2">+SUM(G137:U137)</f>
        <v>14579320.544730553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768</v>
      </c>
      <c r="G138" s="5">
        <v>0</v>
      </c>
      <c r="H138" s="5">
        <v>0</v>
      </c>
      <c r="I138" s="5">
        <v>12215102.011410249</v>
      </c>
      <c r="J138" s="5">
        <v>234123.72850679001</v>
      </c>
      <c r="K138" s="5">
        <v>737196.21719457</v>
      </c>
      <c r="L138" s="5">
        <v>0</v>
      </c>
      <c r="M138" s="5">
        <v>0</v>
      </c>
      <c r="N138" s="6">
        <v>6447344.1269219872</v>
      </c>
      <c r="O138" s="6">
        <v>0</v>
      </c>
      <c r="P138" s="6">
        <v>0</v>
      </c>
      <c r="Q138" s="6">
        <v>0</v>
      </c>
      <c r="R138" s="6">
        <v>1029493.7769829542</v>
      </c>
      <c r="S138" s="6">
        <v>0</v>
      </c>
      <c r="T138" s="6">
        <v>0</v>
      </c>
      <c r="U138" s="6">
        <v>884349.65504543437</v>
      </c>
      <c r="V138" s="7">
        <f t="shared" si="2"/>
        <v>21547609.516061988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768</v>
      </c>
      <c r="G139" s="5">
        <v>0</v>
      </c>
      <c r="H139" s="5">
        <v>0</v>
      </c>
      <c r="I139" s="5">
        <v>1749374.5626347035</v>
      </c>
      <c r="J139" s="5">
        <v>61134.606334841999</v>
      </c>
      <c r="K139" s="5">
        <v>166450.73303167001</v>
      </c>
      <c r="L139" s="5">
        <v>0</v>
      </c>
      <c r="M139" s="5">
        <v>0</v>
      </c>
      <c r="N139" s="6">
        <v>1473490.3087811647</v>
      </c>
      <c r="O139" s="6">
        <v>0</v>
      </c>
      <c r="P139" s="6">
        <v>0</v>
      </c>
      <c r="Q139" s="6">
        <v>1736778.1241374901</v>
      </c>
      <c r="R139" s="6">
        <v>147438.00126780765</v>
      </c>
      <c r="S139" s="6">
        <v>0</v>
      </c>
      <c r="T139" s="6">
        <v>0</v>
      </c>
      <c r="U139" s="6">
        <v>126651.31978154044</v>
      </c>
      <c r="V139" s="7">
        <f t="shared" si="2"/>
        <v>5461317.6559692184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769</v>
      </c>
      <c r="G140" s="5">
        <v>0</v>
      </c>
      <c r="H140" s="5">
        <v>0</v>
      </c>
      <c r="I140" s="5">
        <v>3990702.6563505284</v>
      </c>
      <c r="J140" s="5">
        <v>134746.55203620001</v>
      </c>
      <c r="K140" s="5">
        <v>248525.26696832999</v>
      </c>
      <c r="L140" s="5">
        <v>0</v>
      </c>
      <c r="M140" s="5">
        <v>0</v>
      </c>
      <c r="N140" s="6">
        <v>2056031.987225126</v>
      </c>
      <c r="O140" s="6">
        <v>0</v>
      </c>
      <c r="P140" s="6">
        <v>0</v>
      </c>
      <c r="Q140" s="6">
        <v>0</v>
      </c>
      <c r="R140" s="6">
        <v>347569.00887549785</v>
      </c>
      <c r="S140" s="6">
        <v>0</v>
      </c>
      <c r="T140" s="6">
        <v>0</v>
      </c>
      <c r="U140" s="6">
        <v>298625.02517302526</v>
      </c>
      <c r="V140" s="7">
        <f t="shared" si="2"/>
        <v>7076200.4966287082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768</v>
      </c>
      <c r="G141" s="5">
        <v>0</v>
      </c>
      <c r="H141" s="5">
        <v>0</v>
      </c>
      <c r="I141" s="5">
        <v>17225898.961917769</v>
      </c>
      <c r="J141" s="5">
        <v>854588.82352940994</v>
      </c>
      <c r="K141" s="5">
        <v>1837277.7375566</v>
      </c>
      <c r="L141" s="5">
        <v>0</v>
      </c>
      <c r="M141" s="5">
        <v>0</v>
      </c>
      <c r="N141" s="6">
        <v>19934085.278454341</v>
      </c>
      <c r="O141" s="6">
        <v>0</v>
      </c>
      <c r="P141" s="6">
        <v>0</v>
      </c>
      <c r="Q141" s="6">
        <v>-3892124.6935804491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37205464.03394039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768</v>
      </c>
      <c r="G142" s="5">
        <v>0</v>
      </c>
      <c r="H142" s="5">
        <v>0</v>
      </c>
      <c r="I142" s="5">
        <v>52185524.032617643</v>
      </c>
      <c r="J142" s="5">
        <v>2361147.9095023</v>
      </c>
      <c r="K142" s="5">
        <v>4219785.6561086001</v>
      </c>
      <c r="L142" s="5">
        <v>0</v>
      </c>
      <c r="M142" s="5">
        <v>0</v>
      </c>
      <c r="N142" s="6">
        <v>41019145.179133743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103559541.4625136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768</v>
      </c>
      <c r="G143" s="5">
        <v>0</v>
      </c>
      <c r="H143" s="5">
        <v>0</v>
      </c>
      <c r="I143" s="5">
        <v>22983397.367327332</v>
      </c>
      <c r="J143" s="5">
        <v>997127.79185519996</v>
      </c>
      <c r="K143" s="5">
        <v>1855843.3484163</v>
      </c>
      <c r="L143" s="5">
        <v>0</v>
      </c>
      <c r="M143" s="5">
        <v>0</v>
      </c>
      <c r="N143" s="6">
        <v>15947206.314243032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43445681.968385942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768</v>
      </c>
      <c r="G144" s="5">
        <v>0</v>
      </c>
      <c r="H144" s="5">
        <v>0</v>
      </c>
      <c r="I144" s="5">
        <v>16142461.023017194</v>
      </c>
      <c r="J144" s="5">
        <v>504938.83257918002</v>
      </c>
      <c r="K144" s="5">
        <v>879081.67420815001</v>
      </c>
      <c r="L144" s="5">
        <v>0</v>
      </c>
      <c r="M144" s="5">
        <v>0</v>
      </c>
      <c r="N144" s="6">
        <v>9444836.2856961228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28138703.968224425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768</v>
      </c>
      <c r="G145" s="5">
        <v>0</v>
      </c>
      <c r="H145" s="5">
        <v>0</v>
      </c>
      <c r="I145" s="5">
        <v>21009288.733100995</v>
      </c>
      <c r="J145" s="5">
        <v>1123788.1085973</v>
      </c>
      <c r="K145" s="5">
        <v>1991694.8416289999</v>
      </c>
      <c r="L145" s="5">
        <v>0</v>
      </c>
      <c r="M145" s="5">
        <v>0</v>
      </c>
      <c r="N145" s="6">
        <v>24330083.345502812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49974199.118348233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768</v>
      </c>
      <c r="G146" s="5">
        <v>0</v>
      </c>
      <c r="H146" s="5">
        <v>0</v>
      </c>
      <c r="I146" s="5">
        <v>30059004.955334969</v>
      </c>
      <c r="J146" s="5">
        <v>538151.90950226004</v>
      </c>
      <c r="K146" s="5">
        <v>1864321.1764706001</v>
      </c>
      <c r="L146" s="5">
        <v>0</v>
      </c>
      <c r="M146" s="5">
        <v>0</v>
      </c>
      <c r="N146" s="6">
        <v>20321174.937815852</v>
      </c>
      <c r="O146" s="6">
        <v>0</v>
      </c>
      <c r="P146" s="6">
        <v>0</v>
      </c>
      <c r="Q146" s="6">
        <v>0</v>
      </c>
      <c r="R146" s="6">
        <v>2541832.6923411861</v>
      </c>
      <c r="S146" s="6">
        <v>0</v>
      </c>
      <c r="T146" s="6">
        <v>0</v>
      </c>
      <c r="U146" s="6">
        <v>2039272.6769768822</v>
      </c>
      <c r="V146" s="7">
        <f t="shared" si="2"/>
        <v>57363758.34844175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768</v>
      </c>
      <c r="G147" s="5">
        <v>0</v>
      </c>
      <c r="H147" s="5">
        <v>0</v>
      </c>
      <c r="I147" s="5">
        <v>73238797.908831373</v>
      </c>
      <c r="J147" s="5">
        <v>1070152.6063347999</v>
      </c>
      <c r="K147" s="5">
        <v>3566188.5882353</v>
      </c>
      <c r="L147" s="5">
        <v>0</v>
      </c>
      <c r="M147" s="5">
        <v>0</v>
      </c>
      <c r="N147" s="6">
        <v>38721463.148726344</v>
      </c>
      <c r="O147" s="6">
        <v>0</v>
      </c>
      <c r="P147" s="6">
        <v>0</v>
      </c>
      <c r="Q147" s="6">
        <v>0</v>
      </c>
      <c r="R147" s="6">
        <v>6193178.0891967425</v>
      </c>
      <c r="S147" s="6">
        <v>0</v>
      </c>
      <c r="T147" s="6">
        <v>0</v>
      </c>
      <c r="U147" s="6">
        <v>4968690.0711463382</v>
      </c>
      <c r="V147" s="7">
        <f t="shared" si="2"/>
        <v>127758470.41247091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769</v>
      </c>
      <c r="G148" s="5">
        <v>0</v>
      </c>
      <c r="H148" s="5">
        <v>0</v>
      </c>
      <c r="I148" s="5">
        <v>4452076.535348109</v>
      </c>
      <c r="J148" s="5">
        <v>82371.692307692007</v>
      </c>
      <c r="K148" s="5">
        <v>256354.50678733</v>
      </c>
      <c r="L148" s="5">
        <v>0</v>
      </c>
      <c r="M148" s="5">
        <v>0</v>
      </c>
      <c r="N148" s="6">
        <v>2476631.8204473453</v>
      </c>
      <c r="O148" s="6">
        <v>0</v>
      </c>
      <c r="P148" s="6">
        <v>0</v>
      </c>
      <c r="Q148" s="6">
        <v>0</v>
      </c>
      <c r="R148" s="6">
        <v>389725.45212450228</v>
      </c>
      <c r="S148" s="6">
        <v>0</v>
      </c>
      <c r="T148" s="6">
        <v>0</v>
      </c>
      <c r="U148" s="6">
        <v>312731.75187678001</v>
      </c>
      <c r="V148" s="7">
        <f t="shared" si="2"/>
        <v>7969891.7588917585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768</v>
      </c>
      <c r="G149" s="5">
        <v>0</v>
      </c>
      <c r="H149" s="5">
        <v>0</v>
      </c>
      <c r="I149" s="5">
        <v>37688677.270814486</v>
      </c>
      <c r="J149" s="5">
        <v>1605146.0180995001</v>
      </c>
      <c r="K149" s="5">
        <v>3018607.5565610998</v>
      </c>
      <c r="L149" s="5">
        <v>0</v>
      </c>
      <c r="M149" s="5">
        <v>0</v>
      </c>
      <c r="N149" s="6">
        <v>30845366.601614073</v>
      </c>
      <c r="O149" s="6">
        <v>0</v>
      </c>
      <c r="P149" s="6">
        <v>0</v>
      </c>
      <c r="Q149" s="6">
        <v>-11226706.214813843</v>
      </c>
      <c r="R149" s="6">
        <v>0</v>
      </c>
      <c r="S149" s="6">
        <v>0</v>
      </c>
      <c r="T149" s="6">
        <v>0</v>
      </c>
      <c r="U149" s="6">
        <v>1877078.52</v>
      </c>
      <c r="V149" s="7">
        <f t="shared" si="2"/>
        <v>63808169.752275325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768</v>
      </c>
      <c r="G150" s="5">
        <v>0</v>
      </c>
      <c r="H150" s="5">
        <v>0</v>
      </c>
      <c r="I150" s="5">
        <v>17990223.890646376</v>
      </c>
      <c r="J150" s="5">
        <v>362037.32126697002</v>
      </c>
      <c r="K150" s="5">
        <v>618255.74660634005</v>
      </c>
      <c r="L150" s="5">
        <v>0</v>
      </c>
      <c r="M150" s="5">
        <v>0</v>
      </c>
      <c r="N150" s="6">
        <v>6435343.6748743365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1289412</v>
      </c>
      <c r="V150" s="7">
        <f t="shared" si="2"/>
        <v>26695272.633394022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768</v>
      </c>
      <c r="G151" s="5">
        <v>0</v>
      </c>
      <c r="H151" s="5">
        <v>0</v>
      </c>
      <c r="I151" s="5">
        <v>30460762.117206782</v>
      </c>
      <c r="J151" s="5">
        <v>919284.02714932</v>
      </c>
      <c r="K151" s="5">
        <v>1674306.5158371001</v>
      </c>
      <c r="L151" s="5">
        <v>0</v>
      </c>
      <c r="M151" s="5">
        <v>0</v>
      </c>
      <c r="N151" s="6">
        <v>16170600.901295256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50470823.561488457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768</v>
      </c>
      <c r="G152" s="5">
        <v>0</v>
      </c>
      <c r="H152" s="5">
        <v>0</v>
      </c>
      <c r="I152" s="5">
        <v>37709351.811115183</v>
      </c>
      <c r="J152" s="5">
        <v>1093841.3665157999</v>
      </c>
      <c r="K152" s="5">
        <v>1663621.0859727999</v>
      </c>
      <c r="L152" s="5">
        <v>0</v>
      </c>
      <c r="M152" s="5">
        <v>0</v>
      </c>
      <c r="N152" s="6">
        <v>17213328.93939095</v>
      </c>
      <c r="O152" s="6">
        <v>0</v>
      </c>
      <c r="P152" s="6">
        <v>0</v>
      </c>
      <c r="Q152" s="6">
        <v>-5512675.4702565083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54212874.61966192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768</v>
      </c>
      <c r="G153" s="5">
        <v>0</v>
      </c>
      <c r="H153" s="5">
        <v>0</v>
      </c>
      <c r="I153" s="5">
        <v>16991981.628071655</v>
      </c>
      <c r="J153" s="5">
        <v>892912.08144797001</v>
      </c>
      <c r="K153" s="5">
        <v>1772124.8868778001</v>
      </c>
      <c r="L153" s="5">
        <v>0</v>
      </c>
      <c r="M153" s="5">
        <v>0</v>
      </c>
      <c r="N153" s="6">
        <v>18033389.642649066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38568064.912122801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768</v>
      </c>
      <c r="G154" s="5">
        <v>0</v>
      </c>
      <c r="H154" s="5">
        <v>0</v>
      </c>
      <c r="I154" s="5">
        <v>7166945.1831262037</v>
      </c>
      <c r="J154" s="5">
        <v>363572.50678733003</v>
      </c>
      <c r="K154" s="5">
        <v>526914.43438913999</v>
      </c>
      <c r="L154" s="5">
        <v>0</v>
      </c>
      <c r="M154" s="5">
        <v>0</v>
      </c>
      <c r="N154" s="6">
        <v>9354705.2030599192</v>
      </c>
      <c r="O154" s="6">
        <v>0</v>
      </c>
      <c r="P154" s="6">
        <v>0</v>
      </c>
      <c r="Q154" s="6">
        <v>-2518204.2573670517</v>
      </c>
      <c r="R154" s="6">
        <v>0</v>
      </c>
      <c r="S154" s="6">
        <v>0</v>
      </c>
      <c r="T154" s="6">
        <v>0</v>
      </c>
      <c r="U154" s="6">
        <v>448643.77446353139</v>
      </c>
      <c r="V154" s="7">
        <f t="shared" si="2"/>
        <v>15342576.844459072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768</v>
      </c>
      <c r="G155" s="5">
        <v>0</v>
      </c>
      <c r="H155" s="5">
        <v>0</v>
      </c>
      <c r="I155" s="5">
        <v>29138079.56049883</v>
      </c>
      <c r="J155" s="5">
        <v>1014428.3438914</v>
      </c>
      <c r="K155" s="5">
        <v>1722500.4524886999</v>
      </c>
      <c r="L155" s="5">
        <v>0</v>
      </c>
      <c r="M155" s="5">
        <v>0</v>
      </c>
      <c r="N155" s="6">
        <v>19619481.881682456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1824015.3455364686</v>
      </c>
      <c r="V155" s="7">
        <f t="shared" si="2"/>
        <v>53318505.584097855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768</v>
      </c>
      <c r="G156" s="5">
        <v>0</v>
      </c>
      <c r="H156" s="5">
        <v>0</v>
      </c>
      <c r="I156" s="5">
        <v>77914365.604846746</v>
      </c>
      <c r="J156" s="5">
        <v>2036630.5882353</v>
      </c>
      <c r="K156" s="5">
        <v>4169523.1221718998</v>
      </c>
      <c r="L156" s="5">
        <v>0</v>
      </c>
      <c r="M156" s="5">
        <v>0</v>
      </c>
      <c r="N156" s="6">
        <v>39259807.282483406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4301850.78</v>
      </c>
      <c r="V156" s="7">
        <f t="shared" si="2"/>
        <v>127682177.37773734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768</v>
      </c>
      <c r="G157" s="5">
        <v>0</v>
      </c>
      <c r="H157" s="5">
        <v>0</v>
      </c>
      <c r="I157" s="5">
        <v>4960539.4352434464</v>
      </c>
      <c r="J157" s="5">
        <v>111782.29864253</v>
      </c>
      <c r="K157" s="5">
        <v>174865.6561086</v>
      </c>
      <c r="L157" s="5">
        <v>0</v>
      </c>
      <c r="M157" s="5">
        <v>0</v>
      </c>
      <c r="N157" s="6">
        <v>2258783.0100806532</v>
      </c>
      <c r="O157" s="6">
        <v>0</v>
      </c>
      <c r="P157" s="6">
        <v>0</v>
      </c>
      <c r="Q157" s="6">
        <v>-609253.33051833499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7146207.1250868281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768</v>
      </c>
      <c r="G158" s="5">
        <v>0</v>
      </c>
      <c r="H158" s="5">
        <v>0</v>
      </c>
      <c r="I158" s="5">
        <v>7423576.6048847381</v>
      </c>
      <c r="J158" s="5">
        <v>448182.44343891001</v>
      </c>
      <c r="K158" s="5">
        <v>699851.35746604996</v>
      </c>
      <c r="L158" s="5">
        <v>0</v>
      </c>
      <c r="M158" s="5">
        <v>0</v>
      </c>
      <c r="N158" s="6">
        <v>7185404.2841556091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16095818.634415373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768</v>
      </c>
      <c r="G159" s="5">
        <v>0</v>
      </c>
      <c r="H159" s="5">
        <v>0</v>
      </c>
      <c r="I159" s="5">
        <v>34677501.743633941</v>
      </c>
      <c r="J159" s="5">
        <v>1054938.3619909999</v>
      </c>
      <c r="K159" s="5">
        <v>2264650.1357466001</v>
      </c>
      <c r="L159" s="5">
        <v>0</v>
      </c>
      <c r="M159" s="5">
        <v>0</v>
      </c>
      <c r="N159" s="6">
        <v>24753868.167448163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1937147.4000000001</v>
      </c>
      <c r="V159" s="7">
        <f t="shared" si="2"/>
        <v>64688105.808819704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768</v>
      </c>
      <c r="G160" s="5">
        <v>0</v>
      </c>
      <c r="H160" s="5">
        <v>0</v>
      </c>
      <c r="I160" s="5">
        <v>8104133.7308403393</v>
      </c>
      <c r="J160" s="5">
        <v>187512.16289593</v>
      </c>
      <c r="K160" s="5">
        <v>283263.43891402998</v>
      </c>
      <c r="L160" s="5">
        <v>0</v>
      </c>
      <c r="M160" s="5">
        <v>0</v>
      </c>
      <c r="N160" s="6">
        <v>2972560.1790545369</v>
      </c>
      <c r="O160" s="6">
        <v>0</v>
      </c>
      <c r="P160" s="6">
        <v>0</v>
      </c>
      <c r="Q160" s="6">
        <v>2558463.7877182271</v>
      </c>
      <c r="R160" s="6">
        <v>0</v>
      </c>
      <c r="S160" s="6">
        <v>0</v>
      </c>
      <c r="T160" s="6">
        <v>0</v>
      </c>
      <c r="U160" s="6">
        <v>381780</v>
      </c>
      <c r="V160" s="7">
        <f t="shared" si="2"/>
        <v>14487713.299423063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768</v>
      </c>
      <c r="G161" s="5">
        <v>0</v>
      </c>
      <c r="H161" s="5">
        <v>0</v>
      </c>
      <c r="I161" s="5">
        <v>37229846.350951843</v>
      </c>
      <c r="J161" s="5">
        <v>904606.85972851003</v>
      </c>
      <c r="K161" s="5">
        <v>1285738.2352940999</v>
      </c>
      <c r="L161" s="5">
        <v>0</v>
      </c>
      <c r="M161" s="5">
        <v>0</v>
      </c>
      <c r="N161" s="6">
        <v>14022611.147052677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2147064.0920496816</v>
      </c>
      <c r="V161" s="7">
        <f t="shared" si="2"/>
        <v>55589866.68507681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768</v>
      </c>
      <c r="G162" s="5">
        <v>0</v>
      </c>
      <c r="H162" s="5">
        <v>0</v>
      </c>
      <c r="I162" s="5">
        <v>23381033.337106116</v>
      </c>
      <c r="J162" s="5">
        <v>558334.64253394003</v>
      </c>
      <c r="K162" s="5">
        <v>1027078.4615385</v>
      </c>
      <c r="L162" s="5">
        <v>0</v>
      </c>
      <c r="M162" s="5">
        <v>0</v>
      </c>
      <c r="N162" s="6">
        <v>10395426.597008077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1348396.0325781365</v>
      </c>
      <c r="V162" s="7">
        <f t="shared" si="2"/>
        <v>36710269.070764765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768</v>
      </c>
      <c r="G163" s="5">
        <v>0</v>
      </c>
      <c r="H163" s="5">
        <v>0</v>
      </c>
      <c r="I163" s="5">
        <v>28617857.5246379</v>
      </c>
      <c r="J163" s="5">
        <v>1021081.2669683</v>
      </c>
      <c r="K163" s="5">
        <v>1300439.4117647</v>
      </c>
      <c r="L163" s="5">
        <v>0</v>
      </c>
      <c r="M163" s="5">
        <v>0</v>
      </c>
      <c r="N163" s="6">
        <v>12664511.297198011</v>
      </c>
      <c r="O163" s="6">
        <v>0</v>
      </c>
      <c r="P163" s="6">
        <v>0</v>
      </c>
      <c r="Q163" s="6">
        <v>1755910.0458693802</v>
      </c>
      <c r="R163" s="6">
        <v>0</v>
      </c>
      <c r="S163" s="6">
        <v>0</v>
      </c>
      <c r="T163" s="6">
        <v>0</v>
      </c>
      <c r="U163" s="6">
        <v>1650406.3353721814</v>
      </c>
      <c r="V163" s="7">
        <f t="shared" si="2"/>
        <v>47010205.881810471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768</v>
      </c>
      <c r="G164" s="5">
        <v>0</v>
      </c>
      <c r="H164" s="5">
        <v>0</v>
      </c>
      <c r="I164" s="5">
        <v>47953580.321445704</v>
      </c>
      <c r="J164" s="5">
        <v>1247942.9049774001</v>
      </c>
      <c r="K164" s="5">
        <v>3384886.6515837</v>
      </c>
      <c r="L164" s="5">
        <v>0</v>
      </c>
      <c r="M164" s="5">
        <v>0</v>
      </c>
      <c r="N164" s="6">
        <v>27880806.113421526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3097470.96</v>
      </c>
      <c r="V164" s="7">
        <f t="shared" si="2"/>
        <v>83564686.951428324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768</v>
      </c>
      <c r="G165" s="5">
        <v>0</v>
      </c>
      <c r="H165" s="5">
        <v>0</v>
      </c>
      <c r="I165" s="5">
        <v>42472812.360459231</v>
      </c>
      <c r="J165" s="5">
        <v>1690872.1357466001</v>
      </c>
      <c r="K165" s="5">
        <v>3151420.8597284998</v>
      </c>
      <c r="L165" s="5">
        <v>0</v>
      </c>
      <c r="M165" s="5">
        <v>0</v>
      </c>
      <c r="N165" s="6">
        <v>26840160.383505449</v>
      </c>
      <c r="O165" s="6">
        <v>0</v>
      </c>
      <c r="P165" s="6">
        <v>0</v>
      </c>
      <c r="Q165" s="6">
        <v>-1069579.9792787523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75387453.760161027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768</v>
      </c>
      <c r="G166" s="5">
        <v>0</v>
      </c>
      <c r="H166" s="5">
        <v>0</v>
      </c>
      <c r="I166" s="5">
        <v>70040683.19837001</v>
      </c>
      <c r="J166" s="5">
        <v>3086507.5837103999</v>
      </c>
      <c r="K166" s="5">
        <v>4990043.4841628997</v>
      </c>
      <c r="L166" s="5">
        <v>0</v>
      </c>
      <c r="M166" s="5">
        <v>0</v>
      </c>
      <c r="N166" s="6">
        <v>46532249.856683835</v>
      </c>
      <c r="O166" s="6">
        <v>0</v>
      </c>
      <c r="P166" s="6">
        <v>0</v>
      </c>
      <c r="Q166" s="6">
        <v>-5459545.2796885557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123378988.84323859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768</v>
      </c>
      <c r="G167" s="5">
        <v>0</v>
      </c>
      <c r="H167" s="5">
        <v>0</v>
      </c>
      <c r="I167" s="5">
        <v>59401480.338700444</v>
      </c>
      <c r="J167" s="5">
        <v>1911150.5610859999</v>
      </c>
      <c r="K167" s="5">
        <v>3046575.9276017998</v>
      </c>
      <c r="L167" s="5">
        <v>0</v>
      </c>
      <c r="M167" s="5">
        <v>0</v>
      </c>
      <c r="N167" s="6">
        <v>33586848.9109658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3944371.68</v>
      </c>
      <c r="V167" s="7">
        <f t="shared" si="2"/>
        <v>101890427.41835405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769</v>
      </c>
      <c r="G168" s="5">
        <v>0</v>
      </c>
      <c r="H168" s="5">
        <v>0</v>
      </c>
      <c r="I168" s="5">
        <v>121221126.75786722</v>
      </c>
      <c r="J168" s="5">
        <v>5262343.6832579002</v>
      </c>
      <c r="K168" s="5">
        <v>7336643.7828054</v>
      </c>
      <c r="L168" s="5">
        <v>0</v>
      </c>
      <c r="M168" s="5">
        <v>0</v>
      </c>
      <c r="N168" s="6">
        <v>66909259.890469804</v>
      </c>
      <c r="O168" s="6">
        <v>0</v>
      </c>
      <c r="P168" s="6">
        <v>0</v>
      </c>
      <c r="Q168" s="6">
        <v>-6022525.6792898513</v>
      </c>
      <c r="R168" s="6">
        <v>0</v>
      </c>
      <c r="S168" s="6">
        <v>0</v>
      </c>
      <c r="T168" s="6">
        <v>0</v>
      </c>
      <c r="U168" s="6">
        <v>8711329.2768967543</v>
      </c>
      <c r="V168" s="7">
        <f t="shared" si="2"/>
        <v>203418177.71200722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768</v>
      </c>
      <c r="G169" s="5">
        <v>0</v>
      </c>
      <c r="H169" s="5">
        <v>0</v>
      </c>
      <c r="I169" s="5">
        <v>31318434.96325602</v>
      </c>
      <c r="J169" s="5">
        <v>1848154.5248869001</v>
      </c>
      <c r="K169" s="5">
        <v>2201084.0723982002</v>
      </c>
      <c r="L169" s="5">
        <v>0</v>
      </c>
      <c r="M169" s="5">
        <v>0</v>
      </c>
      <c r="N169" s="6">
        <v>22632896.283538651</v>
      </c>
      <c r="O169" s="6">
        <v>0</v>
      </c>
      <c r="P169" s="6">
        <v>0</v>
      </c>
      <c r="Q169" s="6">
        <v>1645946.7398883253</v>
      </c>
      <c r="R169" s="6">
        <v>0</v>
      </c>
      <c r="S169" s="6">
        <v>0</v>
      </c>
      <c r="T169" s="6">
        <v>0</v>
      </c>
      <c r="U169" s="6">
        <v>2175029.8631032459</v>
      </c>
      <c r="V169" s="7">
        <f t="shared" si="2"/>
        <v>61821546.447071336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769</v>
      </c>
      <c r="G170" s="5">
        <v>0</v>
      </c>
      <c r="H170" s="5">
        <v>0</v>
      </c>
      <c r="I170" s="5">
        <v>43586136.678526655</v>
      </c>
      <c r="J170" s="5">
        <v>2097913.3846153999</v>
      </c>
      <c r="K170" s="5">
        <v>3806605.8823529002</v>
      </c>
      <c r="L170" s="5">
        <v>0</v>
      </c>
      <c r="M170" s="5">
        <v>0</v>
      </c>
      <c r="N170" s="6">
        <v>42987046.221891463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2642965.7240485586</v>
      </c>
      <c r="V170" s="7">
        <f t="shared" si="2"/>
        <v>95120667.891434968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768</v>
      </c>
      <c r="G171" s="5">
        <v>0</v>
      </c>
      <c r="H171" s="5">
        <v>0</v>
      </c>
      <c r="I171" s="5">
        <v>14596761.098028082</v>
      </c>
      <c r="J171" s="5">
        <v>265650.42533936998</v>
      </c>
      <c r="K171" s="5">
        <v>628931.71945701004</v>
      </c>
      <c r="L171" s="5">
        <v>0</v>
      </c>
      <c r="M171" s="5">
        <v>0</v>
      </c>
      <c r="N171" s="6">
        <v>5506296.0144241396</v>
      </c>
      <c r="O171" s="6">
        <v>0</v>
      </c>
      <c r="P171" s="6">
        <v>0</v>
      </c>
      <c r="Q171" s="6">
        <v>-3031451.4933918151</v>
      </c>
      <c r="R171" s="6">
        <v>0</v>
      </c>
      <c r="S171" s="6">
        <v>0</v>
      </c>
      <c r="T171" s="6">
        <v>0</v>
      </c>
      <c r="U171" s="6">
        <v>1212720.6216041713</v>
      </c>
      <c r="V171" s="7">
        <f t="shared" si="2"/>
        <v>19178908.385460958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768</v>
      </c>
      <c r="G172" s="5">
        <v>0</v>
      </c>
      <c r="H172" s="5">
        <v>0</v>
      </c>
      <c r="I172" s="5">
        <v>17527220.778628096</v>
      </c>
      <c r="J172" s="5">
        <v>437513.14932127</v>
      </c>
      <c r="K172" s="5">
        <v>924450.95022624999</v>
      </c>
      <c r="L172" s="5">
        <v>0</v>
      </c>
      <c r="M172" s="5">
        <v>0</v>
      </c>
      <c r="N172" s="6">
        <v>8329863.2684915997</v>
      </c>
      <c r="O172" s="6">
        <v>0</v>
      </c>
      <c r="P172" s="6">
        <v>0</v>
      </c>
      <c r="Q172" s="6">
        <v>-3925210.8389725978</v>
      </c>
      <c r="R172" s="6">
        <v>0</v>
      </c>
      <c r="S172" s="6">
        <v>0</v>
      </c>
      <c r="T172" s="6">
        <v>0</v>
      </c>
      <c r="U172" s="6">
        <v>1050384.7996405233</v>
      </c>
      <c r="V172" s="7">
        <f t="shared" si="2"/>
        <v>24344222.107335143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768</v>
      </c>
      <c r="G173" s="5">
        <v>0</v>
      </c>
      <c r="H173" s="5">
        <v>0</v>
      </c>
      <c r="I173" s="5">
        <v>71799824.522449166</v>
      </c>
      <c r="J173" s="5">
        <v>1567774.0904977</v>
      </c>
      <c r="K173" s="5">
        <v>3332909.9095023</v>
      </c>
      <c r="L173" s="5">
        <v>0</v>
      </c>
      <c r="M173" s="5">
        <v>0</v>
      </c>
      <c r="N173" s="6">
        <v>31445268.134528548</v>
      </c>
      <c r="O173" s="6">
        <v>0</v>
      </c>
      <c r="P173" s="6">
        <v>0</v>
      </c>
      <c r="Q173" s="6">
        <v>-13352860.625224872</v>
      </c>
      <c r="R173" s="6">
        <v>0</v>
      </c>
      <c r="S173" s="6">
        <v>0</v>
      </c>
      <c r="T173" s="6">
        <v>0</v>
      </c>
      <c r="U173" s="6">
        <v>4584062.374706747</v>
      </c>
      <c r="V173" s="7">
        <f t="shared" si="2"/>
        <v>99376978.406459585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768</v>
      </c>
      <c r="G174" s="5">
        <v>0</v>
      </c>
      <c r="H174" s="5">
        <v>0</v>
      </c>
      <c r="I174" s="5">
        <v>20333666.007848062</v>
      </c>
      <c r="J174" s="5">
        <v>1165572.7873303001</v>
      </c>
      <c r="K174" s="5">
        <v>1813474.9321266999</v>
      </c>
      <c r="L174" s="5">
        <v>0</v>
      </c>
      <c r="M174" s="5">
        <v>0</v>
      </c>
      <c r="N174" s="6">
        <v>24966044.601957068</v>
      </c>
      <c r="O174" s="6">
        <v>0</v>
      </c>
      <c r="P174" s="6">
        <v>0</v>
      </c>
      <c r="Q174" s="6">
        <v>-13571270.530475358</v>
      </c>
      <c r="R174" s="6">
        <v>0</v>
      </c>
      <c r="S174" s="6">
        <v>0</v>
      </c>
      <c r="T174" s="6">
        <v>0</v>
      </c>
      <c r="U174" s="6">
        <v>1354600.4400000002</v>
      </c>
      <c r="V174" s="7">
        <f t="shared" si="2"/>
        <v>36062088.238786772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769</v>
      </c>
      <c r="G175" s="5">
        <v>0</v>
      </c>
      <c r="H175" s="5">
        <v>0</v>
      </c>
      <c r="I175" s="5">
        <v>3412025.661884272</v>
      </c>
      <c r="J175" s="5">
        <v>32814.045248868999</v>
      </c>
      <c r="K175" s="5">
        <v>99336.144796380002</v>
      </c>
      <c r="L175" s="5">
        <v>0</v>
      </c>
      <c r="M175" s="5">
        <v>0</v>
      </c>
      <c r="N175" s="6">
        <v>995727.27473417716</v>
      </c>
      <c r="O175" s="6">
        <v>0</v>
      </c>
      <c r="P175" s="6">
        <v>0</v>
      </c>
      <c r="Q175" s="6">
        <v>1579173.6389264315</v>
      </c>
      <c r="R175" s="6">
        <v>0</v>
      </c>
      <c r="S175" s="6">
        <v>0</v>
      </c>
      <c r="T175" s="6">
        <v>0</v>
      </c>
      <c r="U175" s="6">
        <v>251601.55990897494</v>
      </c>
      <c r="V175" s="7">
        <f t="shared" si="2"/>
        <v>6370678.3254991043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769</v>
      </c>
      <c r="G176" s="5">
        <v>0</v>
      </c>
      <c r="H176" s="5">
        <v>0</v>
      </c>
      <c r="I176" s="5">
        <v>134622708.64806086</v>
      </c>
      <c r="J176" s="5">
        <v>6855697.4027148997</v>
      </c>
      <c r="K176" s="5">
        <v>12646444.642534001</v>
      </c>
      <c r="L176" s="5">
        <v>0</v>
      </c>
      <c r="M176" s="5">
        <v>0</v>
      </c>
      <c r="N176" s="6">
        <v>118368598.28202821</v>
      </c>
      <c r="O176" s="6">
        <v>0</v>
      </c>
      <c r="P176" s="6">
        <v>0</v>
      </c>
      <c r="Q176" s="6">
        <v>-16977336.135744791</v>
      </c>
      <c r="R176" s="6">
        <v>0</v>
      </c>
      <c r="S176" s="6">
        <v>0</v>
      </c>
      <c r="T176" s="6">
        <v>0</v>
      </c>
      <c r="U176" s="6">
        <v>9927030.7000910249</v>
      </c>
      <c r="V176" s="7">
        <f t="shared" si="2"/>
        <v>265443143.53968424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768</v>
      </c>
      <c r="G177" s="5">
        <v>0</v>
      </c>
      <c r="H177" s="5">
        <v>0</v>
      </c>
      <c r="I177" s="5">
        <v>68409659.595339313</v>
      </c>
      <c r="J177" s="5">
        <v>1936269.1855204001</v>
      </c>
      <c r="K177" s="5">
        <v>4554701.8099547001</v>
      </c>
      <c r="L177" s="5">
        <v>0</v>
      </c>
      <c r="M177" s="5">
        <v>0</v>
      </c>
      <c r="N177" s="6">
        <v>41887331.4885974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4544067.1994671207</v>
      </c>
      <c r="V177" s="7">
        <f t="shared" si="2"/>
        <v>121332029.27887893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769</v>
      </c>
      <c r="G178" s="5">
        <v>0</v>
      </c>
      <c r="H178" s="5">
        <v>0</v>
      </c>
      <c r="I178" s="5">
        <v>49771993.122499362</v>
      </c>
      <c r="J178" s="5">
        <v>2152935.3303167</v>
      </c>
      <c r="K178" s="5">
        <v>4783884.1809954997</v>
      </c>
      <c r="L178" s="5">
        <v>0</v>
      </c>
      <c r="M178" s="5">
        <v>0</v>
      </c>
      <c r="N178" s="6">
        <v>47088410.730618097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3424975.2061957088</v>
      </c>
      <c r="V178" s="7">
        <f t="shared" si="2"/>
        <v>107222198.57062536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768</v>
      </c>
      <c r="G179" s="5">
        <v>0</v>
      </c>
      <c r="H179" s="5">
        <v>0</v>
      </c>
      <c r="I179" s="5">
        <v>10425179.474145122</v>
      </c>
      <c r="J179" s="5">
        <v>209368.95022624001</v>
      </c>
      <c r="K179" s="5">
        <v>516150.85972851003</v>
      </c>
      <c r="L179" s="5">
        <v>0</v>
      </c>
      <c r="M179" s="5">
        <v>0</v>
      </c>
      <c r="N179" s="6">
        <v>4852342.2912093531</v>
      </c>
      <c r="O179" s="6">
        <v>0</v>
      </c>
      <c r="P179" s="6">
        <v>0</v>
      </c>
      <c r="Q179" s="6">
        <v>-517229.78342825576</v>
      </c>
      <c r="R179" s="6">
        <v>0</v>
      </c>
      <c r="S179" s="6">
        <v>0</v>
      </c>
      <c r="T179" s="6">
        <v>0</v>
      </c>
      <c r="U179" s="6">
        <v>692485.77433716983</v>
      </c>
      <c r="V179" s="7">
        <f t="shared" si="2"/>
        <v>16178297.56621814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769</v>
      </c>
      <c r="G180" s="5">
        <v>0</v>
      </c>
      <c r="H180" s="5">
        <v>0</v>
      </c>
      <c r="I180" s="5">
        <v>17389802.373814151</v>
      </c>
      <c r="J180" s="5">
        <v>947801.42081448005</v>
      </c>
      <c r="K180" s="5">
        <v>1449846.8868778001</v>
      </c>
      <c r="L180" s="5">
        <v>0</v>
      </c>
      <c r="M180" s="5">
        <v>0</v>
      </c>
      <c r="N180" s="6">
        <v>12538090.476952838</v>
      </c>
      <c r="O180" s="6">
        <v>0</v>
      </c>
      <c r="P180" s="6">
        <v>0</v>
      </c>
      <c r="Q180" s="6">
        <v>285001.86973850429</v>
      </c>
      <c r="R180" s="6">
        <v>0</v>
      </c>
      <c r="S180" s="6">
        <v>0</v>
      </c>
      <c r="T180" s="6">
        <v>0</v>
      </c>
      <c r="U180" s="6">
        <v>1298581.346458093</v>
      </c>
      <c r="V180" s="7">
        <f t="shared" si="2"/>
        <v>33909124.374655865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769</v>
      </c>
      <c r="G181" s="5">
        <v>0</v>
      </c>
      <c r="H181" s="5">
        <v>0</v>
      </c>
      <c r="I181" s="5">
        <v>34957309.234450966</v>
      </c>
      <c r="J181" s="5">
        <v>1396405.8280543</v>
      </c>
      <c r="K181" s="5">
        <v>2811411.7737556999</v>
      </c>
      <c r="L181" s="5">
        <v>0</v>
      </c>
      <c r="M181" s="5">
        <v>0</v>
      </c>
      <c r="N181" s="6">
        <v>28522396.714166909</v>
      </c>
      <c r="O181" s="6">
        <v>0</v>
      </c>
      <c r="P181" s="6">
        <v>0</v>
      </c>
      <c r="Q181" s="6">
        <v>-5128911.4892300284</v>
      </c>
      <c r="R181" s="6">
        <v>0</v>
      </c>
      <c r="S181" s="6">
        <v>0</v>
      </c>
      <c r="T181" s="6">
        <v>0</v>
      </c>
      <c r="U181" s="6">
        <v>2610432.7535419073</v>
      </c>
      <c r="V181" s="7">
        <f t="shared" si="2"/>
        <v>65169044.814739764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768</v>
      </c>
      <c r="G182" s="5">
        <v>0</v>
      </c>
      <c r="H182" s="5">
        <v>0</v>
      </c>
      <c r="I182" s="5">
        <v>5842612.7618570756</v>
      </c>
      <c r="J182" s="5">
        <v>466665.07692308002</v>
      </c>
      <c r="K182" s="5">
        <v>704048.28054297995</v>
      </c>
      <c r="L182" s="5">
        <v>0</v>
      </c>
      <c r="M182" s="5">
        <v>0</v>
      </c>
      <c r="N182" s="6">
        <v>7359009.1955667464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422596.35272339149</v>
      </c>
      <c r="V182" s="7">
        <f t="shared" si="2"/>
        <v>14794931.667613273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768</v>
      </c>
      <c r="G183" s="5">
        <v>0</v>
      </c>
      <c r="H183" s="5">
        <v>0</v>
      </c>
      <c r="I183" s="5">
        <v>88884659.419469491</v>
      </c>
      <c r="J183" s="5">
        <v>2976067.0769230998</v>
      </c>
      <c r="K183" s="5">
        <v>4819159.7285067998</v>
      </c>
      <c r="L183" s="5">
        <v>0</v>
      </c>
      <c r="M183" s="5">
        <v>0</v>
      </c>
      <c r="N183" s="6">
        <v>48531478.442782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6429030.0272766082</v>
      </c>
      <c r="V183" s="7">
        <f t="shared" si="2"/>
        <v>151640394.694958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768</v>
      </c>
      <c r="G184" s="5">
        <v>0</v>
      </c>
      <c r="H184" s="5">
        <v>0</v>
      </c>
      <c r="I184" s="5">
        <v>27672592.879011992</v>
      </c>
      <c r="J184" s="5">
        <v>1030657.1855203999</v>
      </c>
      <c r="K184" s="5">
        <v>972208.86877827998</v>
      </c>
      <c r="L184" s="5">
        <v>0</v>
      </c>
      <c r="M184" s="5">
        <v>0</v>
      </c>
      <c r="N184" s="6">
        <v>12666377.580531076</v>
      </c>
      <c r="O184" s="6">
        <v>0</v>
      </c>
      <c r="P184" s="6">
        <v>0</v>
      </c>
      <c r="Q184" s="6">
        <v>-3363323.049058571</v>
      </c>
      <c r="R184" s="6">
        <v>0</v>
      </c>
      <c r="S184" s="6">
        <v>0</v>
      </c>
      <c r="T184" s="6">
        <v>0</v>
      </c>
      <c r="U184" s="6">
        <v>1391722.0976381316</v>
      </c>
      <c r="V184" s="7">
        <f t="shared" si="2"/>
        <v>40370235.562421307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768</v>
      </c>
      <c r="G185" s="5">
        <v>0</v>
      </c>
      <c r="H185" s="5">
        <v>0</v>
      </c>
      <c r="I185" s="5">
        <v>23087742.385869537</v>
      </c>
      <c r="J185" s="5">
        <v>1744229.0226244</v>
      </c>
      <c r="K185" s="5">
        <v>1912987.7285068</v>
      </c>
      <c r="L185" s="5">
        <v>0</v>
      </c>
      <c r="M185" s="5">
        <v>0</v>
      </c>
      <c r="N185" s="6">
        <v>14000979.5381313</v>
      </c>
      <c r="O185" s="6">
        <v>0</v>
      </c>
      <c r="P185" s="6">
        <v>0</v>
      </c>
      <c r="Q185" s="6">
        <v>14748955.835520312</v>
      </c>
      <c r="R185" s="6">
        <v>0</v>
      </c>
      <c r="S185" s="6">
        <v>0</v>
      </c>
      <c r="T185" s="6">
        <v>0</v>
      </c>
      <c r="U185" s="6">
        <v>1161138.7990809181</v>
      </c>
      <c r="V185" s="7">
        <f t="shared" si="2"/>
        <v>56656033.309733264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768</v>
      </c>
      <c r="G186" s="5">
        <v>0</v>
      </c>
      <c r="H186" s="5">
        <v>0</v>
      </c>
      <c r="I186" s="5">
        <v>25224388.632090643</v>
      </c>
      <c r="J186" s="5">
        <v>2127875.5294118002</v>
      </c>
      <c r="K186" s="5">
        <v>2968846.7420814</v>
      </c>
      <c r="L186" s="5">
        <v>0</v>
      </c>
      <c r="M186" s="5">
        <v>0</v>
      </c>
      <c r="N186" s="6">
        <v>21239895.118423384</v>
      </c>
      <c r="O186" s="6">
        <v>0</v>
      </c>
      <c r="P186" s="6">
        <v>0</v>
      </c>
      <c r="Q186" s="6">
        <v>9860028.0961244479</v>
      </c>
      <c r="R186" s="6">
        <v>0</v>
      </c>
      <c r="S186" s="6">
        <v>0</v>
      </c>
      <c r="T186" s="6">
        <v>0</v>
      </c>
      <c r="U186" s="6">
        <v>1268595.9430031558</v>
      </c>
      <c r="V186" s="7">
        <f t="shared" si="2"/>
        <v>62689630.06113483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768</v>
      </c>
      <c r="G187" s="5">
        <v>0</v>
      </c>
      <c r="H187" s="5">
        <v>0</v>
      </c>
      <c r="I187" s="5">
        <v>8696607.6582385488</v>
      </c>
      <c r="J187" s="5">
        <v>317539.33936650999</v>
      </c>
      <c r="K187" s="5">
        <v>375453.39366515999</v>
      </c>
      <c r="L187" s="5">
        <v>0</v>
      </c>
      <c r="M187" s="5">
        <v>0</v>
      </c>
      <c r="N187" s="6">
        <v>4130324.4073127201</v>
      </c>
      <c r="O187" s="6">
        <v>0</v>
      </c>
      <c r="P187" s="6">
        <v>0</v>
      </c>
      <c r="Q187" s="6">
        <v>-1216415.0830747928</v>
      </c>
      <c r="R187" s="6">
        <v>0</v>
      </c>
      <c r="S187" s="6">
        <v>0</v>
      </c>
      <c r="T187" s="6">
        <v>0</v>
      </c>
      <c r="U187" s="6">
        <v>437373.58134008432</v>
      </c>
      <c r="V187" s="7">
        <f t="shared" si="2"/>
        <v>12740883.296848228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768</v>
      </c>
      <c r="G188" s="5">
        <v>0</v>
      </c>
      <c r="H188" s="5">
        <v>0</v>
      </c>
      <c r="I188" s="5">
        <v>10279387.796005111</v>
      </c>
      <c r="J188" s="5">
        <v>534893.34841629001</v>
      </c>
      <c r="K188" s="5">
        <v>914923.25791855005</v>
      </c>
      <c r="L188" s="5">
        <v>0</v>
      </c>
      <c r="M188" s="5">
        <v>0</v>
      </c>
      <c r="N188" s="6">
        <v>6673734.0134072378</v>
      </c>
      <c r="O188" s="6">
        <v>0</v>
      </c>
      <c r="P188" s="6">
        <v>0</v>
      </c>
      <c r="Q188" s="6">
        <v>7400881.1957940608</v>
      </c>
      <c r="R188" s="6">
        <v>0</v>
      </c>
      <c r="S188" s="6">
        <v>0</v>
      </c>
      <c r="T188" s="6">
        <v>0</v>
      </c>
      <c r="U188" s="6">
        <v>516975.44962410536</v>
      </c>
      <c r="V188" s="7">
        <f t="shared" si="2"/>
        <v>26320795.061165355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768</v>
      </c>
      <c r="G189" s="5">
        <v>0</v>
      </c>
      <c r="H189" s="5">
        <v>0</v>
      </c>
      <c r="I189" s="5">
        <v>18733092.333876014</v>
      </c>
      <c r="J189" s="5">
        <v>342737.14932127</v>
      </c>
      <c r="K189" s="5">
        <v>622760.76923076995</v>
      </c>
      <c r="L189" s="5">
        <v>0</v>
      </c>
      <c r="M189" s="5">
        <v>0</v>
      </c>
      <c r="N189" s="6">
        <v>7025959.1516167782</v>
      </c>
      <c r="O189" s="6">
        <v>0</v>
      </c>
      <c r="P189" s="6">
        <v>0</v>
      </c>
      <c r="Q189" s="6">
        <v>-2005837.1202190439</v>
      </c>
      <c r="R189" s="6">
        <v>0</v>
      </c>
      <c r="S189" s="6">
        <v>0</v>
      </c>
      <c r="T189" s="6">
        <v>0</v>
      </c>
      <c r="U189" s="6">
        <v>1317634.3624063777</v>
      </c>
      <c r="V189" s="7">
        <f t="shared" si="2"/>
        <v>26036346.646232165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768</v>
      </c>
      <c r="G190" s="5">
        <v>0</v>
      </c>
      <c r="H190" s="5">
        <v>0</v>
      </c>
      <c r="I190" s="5">
        <v>6015009.9308622647</v>
      </c>
      <c r="J190" s="5">
        <v>128277.21266968</v>
      </c>
      <c r="K190" s="5">
        <v>265314.02714932</v>
      </c>
      <c r="L190" s="5">
        <v>0</v>
      </c>
      <c r="M190" s="5">
        <v>0</v>
      </c>
      <c r="N190" s="6">
        <v>2634637.661528734</v>
      </c>
      <c r="O190" s="6">
        <v>0</v>
      </c>
      <c r="P190" s="6">
        <v>0</v>
      </c>
      <c r="Q190" s="6">
        <v>-581764.17092480336</v>
      </c>
      <c r="R190" s="6">
        <v>0</v>
      </c>
      <c r="S190" s="6">
        <v>0</v>
      </c>
      <c r="T190" s="6">
        <v>0</v>
      </c>
      <c r="U190" s="6">
        <v>318116.17209934915</v>
      </c>
      <c r="V190" s="7">
        <f t="shared" si="2"/>
        <v>8779590.8333845455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768</v>
      </c>
      <c r="G191" s="5">
        <v>0</v>
      </c>
      <c r="H191" s="5">
        <v>0</v>
      </c>
      <c r="I191" s="5">
        <v>4844995.2787036961</v>
      </c>
      <c r="J191" s="5">
        <v>176564.45248869</v>
      </c>
      <c r="K191" s="5">
        <v>186272.80542985999</v>
      </c>
      <c r="L191" s="5">
        <v>0</v>
      </c>
      <c r="M191" s="5">
        <v>0</v>
      </c>
      <c r="N191" s="6">
        <v>2034252.9503463386</v>
      </c>
      <c r="O191" s="6">
        <v>0</v>
      </c>
      <c r="P191" s="6">
        <v>0</v>
      </c>
      <c r="Q191" s="6">
        <v>-1880478.2451813242</v>
      </c>
      <c r="R191" s="6">
        <v>0</v>
      </c>
      <c r="S191" s="6">
        <v>0</v>
      </c>
      <c r="T191" s="6">
        <v>0</v>
      </c>
      <c r="U191" s="6">
        <v>477125.87953161518</v>
      </c>
      <c r="V191" s="7">
        <f t="shared" si="2"/>
        <v>5838733.1213188758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768</v>
      </c>
      <c r="G192" s="5">
        <v>0</v>
      </c>
      <c r="H192" s="5">
        <v>0</v>
      </c>
      <c r="I192" s="5">
        <v>27349357.990471125</v>
      </c>
      <c r="J192" s="5">
        <v>694194.01809955004</v>
      </c>
      <c r="K192" s="5">
        <v>1492690.0452489001</v>
      </c>
      <c r="L192" s="5">
        <v>0</v>
      </c>
      <c r="M192" s="5">
        <v>0</v>
      </c>
      <c r="N192" s="6">
        <v>42401712.959065937</v>
      </c>
      <c r="O192" s="6">
        <v>0</v>
      </c>
      <c r="P192" s="6">
        <v>0</v>
      </c>
      <c r="Q192" s="6">
        <v>-22553152.721719686</v>
      </c>
      <c r="R192" s="6">
        <v>0</v>
      </c>
      <c r="S192" s="6">
        <v>0</v>
      </c>
      <c r="T192" s="6">
        <v>0</v>
      </c>
      <c r="U192" s="6">
        <v>1749591.0825951539</v>
      </c>
      <c r="V192" s="7">
        <f t="shared" si="2"/>
        <v>51134393.373760983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768</v>
      </c>
      <c r="G193" s="5">
        <v>0</v>
      </c>
      <c r="H193" s="5">
        <v>0</v>
      </c>
      <c r="I193" s="5">
        <v>16208066.868334386</v>
      </c>
      <c r="J193" s="5">
        <v>500922</v>
      </c>
      <c r="K193" s="5">
        <v>1000365.3846154</v>
      </c>
      <c r="L193" s="5">
        <v>0</v>
      </c>
      <c r="M193" s="5">
        <v>0</v>
      </c>
      <c r="N193" s="6">
        <v>19443433.754179358</v>
      </c>
      <c r="O193" s="6">
        <v>0</v>
      </c>
      <c r="P193" s="6">
        <v>0</v>
      </c>
      <c r="Q193" s="6">
        <v>-11002143.226881979</v>
      </c>
      <c r="R193" s="6">
        <v>0</v>
      </c>
      <c r="S193" s="6">
        <v>0</v>
      </c>
      <c r="T193" s="6">
        <v>0</v>
      </c>
      <c r="U193" s="6">
        <v>1033853.1126811088</v>
      </c>
      <c r="V193" s="7">
        <f t="shared" si="2"/>
        <v>27184497.892928276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768</v>
      </c>
      <c r="G194" s="5">
        <v>0</v>
      </c>
      <c r="H194" s="5">
        <v>0</v>
      </c>
      <c r="I194" s="5">
        <v>29144471.781820342</v>
      </c>
      <c r="J194" s="5">
        <v>1638653.5475113001</v>
      </c>
      <c r="K194" s="5">
        <v>2385658.0995474998</v>
      </c>
      <c r="L194" s="5">
        <v>0</v>
      </c>
      <c r="M194" s="5">
        <v>0</v>
      </c>
      <c r="N194" s="6">
        <v>20551597.731049143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1649529.8166602105</v>
      </c>
      <c r="V194" s="7">
        <f t="shared" si="2"/>
        <v>55369910.976588495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768</v>
      </c>
      <c r="G195" s="5">
        <v>0</v>
      </c>
      <c r="H195" s="5">
        <v>0</v>
      </c>
      <c r="I195" s="5">
        <v>153277648.63191181</v>
      </c>
      <c r="J195" s="5">
        <v>3860835.5022625001</v>
      </c>
      <c r="K195" s="5">
        <v>9681317.5113121998</v>
      </c>
      <c r="L195" s="5">
        <v>0</v>
      </c>
      <c r="M195" s="5">
        <v>0</v>
      </c>
      <c r="N195" s="6">
        <v>83547208.368104085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8675266.2233397905</v>
      </c>
      <c r="V195" s="7">
        <f t="shared" si="2"/>
        <v>259042276.23693037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768</v>
      </c>
      <c r="G196" s="5">
        <v>0</v>
      </c>
      <c r="H196" s="5">
        <v>0</v>
      </c>
      <c r="I196" s="5">
        <v>35021014.478843018</v>
      </c>
      <c r="J196" s="5">
        <v>1947867.3031674</v>
      </c>
      <c r="K196" s="5">
        <v>3550861.719457</v>
      </c>
      <c r="L196" s="5">
        <v>0</v>
      </c>
      <c r="M196" s="5">
        <v>0</v>
      </c>
      <c r="N196" s="6">
        <v>42330907.549588695</v>
      </c>
      <c r="O196" s="6">
        <v>0</v>
      </c>
      <c r="P196" s="6">
        <v>0</v>
      </c>
      <c r="Q196" s="6">
        <v>-9301707.6856934913</v>
      </c>
      <c r="R196" s="6">
        <v>0</v>
      </c>
      <c r="S196" s="6">
        <v>0</v>
      </c>
      <c r="T196" s="6">
        <v>0</v>
      </c>
      <c r="U196" s="6">
        <v>2331717.9420824102</v>
      </c>
      <c r="V196" s="7">
        <f t="shared" si="2"/>
        <v>75880661.307445034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768</v>
      </c>
      <c r="G197" s="5">
        <v>0</v>
      </c>
      <c r="H197" s="5">
        <v>0</v>
      </c>
      <c r="I197" s="5">
        <v>14340000.114675755</v>
      </c>
      <c r="J197" s="5">
        <v>761076.47963801003</v>
      </c>
      <c r="K197" s="5">
        <v>1358938.0090498</v>
      </c>
      <c r="L197" s="5">
        <v>0</v>
      </c>
      <c r="M197" s="5">
        <v>0</v>
      </c>
      <c r="N197" s="6">
        <v>12586531.349817816</v>
      </c>
      <c r="O197" s="6">
        <v>0</v>
      </c>
      <c r="P197" s="6">
        <v>0</v>
      </c>
      <c r="Q197" s="6">
        <v>-3127632.2139449702</v>
      </c>
      <c r="R197" s="6">
        <v>0</v>
      </c>
      <c r="S197" s="6">
        <v>0</v>
      </c>
      <c r="T197" s="6">
        <v>0</v>
      </c>
      <c r="U197" s="6">
        <v>954764.90485600359</v>
      </c>
      <c r="V197" s="7">
        <f t="shared" si="2"/>
        <v>26873678.644092411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768</v>
      </c>
      <c r="G198" s="5">
        <v>0</v>
      </c>
      <c r="H198" s="5">
        <v>0</v>
      </c>
      <c r="I198" s="5">
        <v>16288843.943647914</v>
      </c>
      <c r="J198" s="5">
        <v>1779105.4841628999</v>
      </c>
      <c r="K198" s="5">
        <v>2421517.1040723999</v>
      </c>
      <c r="L198" s="5">
        <v>0</v>
      </c>
      <c r="M198" s="5">
        <v>0</v>
      </c>
      <c r="N198" s="6">
        <v>26068216.963953443</v>
      </c>
      <c r="O198" s="6">
        <v>0</v>
      </c>
      <c r="P198" s="6">
        <v>0</v>
      </c>
      <c r="Q198" s="6">
        <v>-1677283.3249711853</v>
      </c>
      <c r="R198" s="6">
        <v>0</v>
      </c>
      <c r="S198" s="6">
        <v>0</v>
      </c>
      <c r="T198" s="6">
        <v>0</v>
      </c>
      <c r="U198" s="6">
        <v>1084519.973061586</v>
      </c>
      <c r="V198" s="7">
        <f t="shared" si="2"/>
        <v>45964920.14392706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768</v>
      </c>
      <c r="G199" s="5">
        <v>0</v>
      </c>
      <c r="H199" s="5">
        <v>0</v>
      </c>
      <c r="I199" s="5">
        <v>12343139.912185837</v>
      </c>
      <c r="J199" s="5">
        <v>628598.95927601994</v>
      </c>
      <c r="K199" s="5">
        <v>1244989.9547510999</v>
      </c>
      <c r="L199" s="5">
        <v>0</v>
      </c>
      <c r="M199" s="5">
        <v>0</v>
      </c>
      <c r="N199" s="6">
        <v>14518928.927067995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680489.33453828108</v>
      </c>
      <c r="V199" s="7">
        <f t="shared" si="2"/>
        <v>29416147.087819234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768</v>
      </c>
      <c r="G200" s="5">
        <v>0</v>
      </c>
      <c r="H200" s="5">
        <v>0</v>
      </c>
      <c r="I200" s="5">
        <v>46497168.241932355</v>
      </c>
      <c r="J200" s="5">
        <v>1890211.1674208001</v>
      </c>
      <c r="K200" s="5">
        <v>2786846.5158370999</v>
      </c>
      <c r="L200" s="5">
        <v>0</v>
      </c>
      <c r="M200" s="5">
        <v>0</v>
      </c>
      <c r="N200" s="6">
        <v>36401384.710572049</v>
      </c>
      <c r="O200" s="6">
        <v>0</v>
      </c>
      <c r="P200" s="6">
        <v>0</v>
      </c>
      <c r="Q200" s="6">
        <v>-18438442.857817214</v>
      </c>
      <c r="R200" s="6">
        <v>0</v>
      </c>
      <c r="S200" s="6">
        <v>0</v>
      </c>
      <c r="T200" s="6">
        <v>0</v>
      </c>
      <c r="U200" s="6">
        <v>2563434.2071768502</v>
      </c>
      <c r="V200" s="7">
        <f t="shared" si="2"/>
        <v>71700601.985121936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768</v>
      </c>
      <c r="G201" s="5">
        <v>0</v>
      </c>
      <c r="H201" s="5">
        <v>0</v>
      </c>
      <c r="I201" s="5">
        <v>14489915.374342822</v>
      </c>
      <c r="J201" s="5">
        <v>333936.67873302998</v>
      </c>
      <c r="K201" s="5">
        <v>635084.25339365995</v>
      </c>
      <c r="L201" s="5">
        <v>0</v>
      </c>
      <c r="M201" s="5">
        <v>0</v>
      </c>
      <c r="N201" s="6">
        <v>6422288.6893078247</v>
      </c>
      <c r="O201" s="6">
        <v>0</v>
      </c>
      <c r="P201" s="6">
        <v>0</v>
      </c>
      <c r="Q201" s="6">
        <v>-1538050.3186327687</v>
      </c>
      <c r="R201" s="6">
        <v>0</v>
      </c>
      <c r="S201" s="6">
        <v>0</v>
      </c>
      <c r="T201" s="6">
        <v>0</v>
      </c>
      <c r="U201" s="6">
        <v>798843.15828486881</v>
      </c>
      <c r="V201" s="7">
        <f t="shared" ref="V201:V264" si="3">+SUM(G201:U201)</f>
        <v>21142017.835429434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768</v>
      </c>
      <c r="G202" s="5">
        <v>0</v>
      </c>
      <c r="H202" s="5">
        <v>0</v>
      </c>
      <c r="I202" s="5">
        <v>3713527.3051852849</v>
      </c>
      <c r="J202" s="5">
        <v>172243.54751131</v>
      </c>
      <c r="K202" s="5">
        <v>320040.76923077001</v>
      </c>
      <c r="L202" s="5">
        <v>0</v>
      </c>
      <c r="M202" s="5">
        <v>0</v>
      </c>
      <c r="N202" s="6">
        <v>2881156.1106673246</v>
      </c>
      <c r="O202" s="6">
        <v>0</v>
      </c>
      <c r="P202" s="6">
        <v>0</v>
      </c>
      <c r="Q202" s="6">
        <v>1282427.429934606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8633641.2283814438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768</v>
      </c>
      <c r="G203" s="5">
        <v>0</v>
      </c>
      <c r="H203" s="5">
        <v>0</v>
      </c>
      <c r="I203" s="5">
        <v>27696930.969544433</v>
      </c>
      <c r="J203" s="5">
        <v>1244693.520362</v>
      </c>
      <c r="K203" s="5">
        <v>2874996.3348416002</v>
      </c>
      <c r="L203" s="5">
        <v>0</v>
      </c>
      <c r="M203" s="5">
        <v>0</v>
      </c>
      <c r="N203" s="6">
        <v>38489396.226867937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72276866.985763818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768</v>
      </c>
      <c r="G204" s="5">
        <v>0</v>
      </c>
      <c r="H204" s="5">
        <v>0</v>
      </c>
      <c r="I204" s="5">
        <v>11370283.139059324</v>
      </c>
      <c r="J204" s="5">
        <v>677894.44343890995</v>
      </c>
      <c r="K204" s="5">
        <v>1480660.2262442999</v>
      </c>
      <c r="L204" s="5">
        <v>0</v>
      </c>
      <c r="M204" s="5">
        <v>0</v>
      </c>
      <c r="N204" s="6">
        <v>15643294.828695839</v>
      </c>
      <c r="O204" s="6">
        <v>0</v>
      </c>
      <c r="P204" s="6">
        <v>0</v>
      </c>
      <c r="Q204" s="6">
        <v>-4101261.5231868271</v>
      </c>
      <c r="R204" s="6">
        <v>0</v>
      </c>
      <c r="S204" s="6">
        <v>0</v>
      </c>
      <c r="T204" s="6">
        <v>0</v>
      </c>
      <c r="U204" s="6">
        <v>636066</v>
      </c>
      <c r="V204" s="7">
        <f t="shared" si="3"/>
        <v>25706937.114251547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768</v>
      </c>
      <c r="G205" s="5">
        <v>0</v>
      </c>
      <c r="H205" s="5">
        <v>0</v>
      </c>
      <c r="I205" s="5">
        <v>22457109.069960274</v>
      </c>
      <c r="J205" s="5">
        <v>1137558.7330316999</v>
      </c>
      <c r="K205" s="5">
        <v>1871341.9004525</v>
      </c>
      <c r="L205" s="5">
        <v>0</v>
      </c>
      <c r="M205" s="5">
        <v>0</v>
      </c>
      <c r="N205" s="6">
        <v>16666301.044438345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1401740.64</v>
      </c>
      <c r="V205" s="7">
        <f t="shared" si="3"/>
        <v>43534051.387882821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769</v>
      </c>
      <c r="G206" s="5">
        <v>0</v>
      </c>
      <c r="H206" s="5">
        <v>0</v>
      </c>
      <c r="I206" s="5">
        <v>20696799.077703301</v>
      </c>
      <c r="J206" s="5">
        <v>345959.86425339</v>
      </c>
      <c r="K206" s="5">
        <v>729031.95475112996</v>
      </c>
      <c r="L206" s="5">
        <v>0</v>
      </c>
      <c r="M206" s="5">
        <v>0</v>
      </c>
      <c r="N206" s="6">
        <v>8081033.2794889119</v>
      </c>
      <c r="O206" s="6">
        <v>0</v>
      </c>
      <c r="P206" s="6">
        <v>0</v>
      </c>
      <c r="Q206" s="6">
        <v>-1167431.0446400282</v>
      </c>
      <c r="R206" s="6">
        <v>0</v>
      </c>
      <c r="S206" s="6">
        <v>0</v>
      </c>
      <c r="T206" s="6">
        <v>0</v>
      </c>
      <c r="U206" s="6">
        <v>1786893.8811732561</v>
      </c>
      <c r="V206" s="7">
        <f t="shared" si="3"/>
        <v>30472287.012729961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769</v>
      </c>
      <c r="G207" s="5">
        <v>0</v>
      </c>
      <c r="H207" s="5">
        <v>0</v>
      </c>
      <c r="I207" s="5">
        <v>18291912.85052482</v>
      </c>
      <c r="J207" s="5">
        <v>589551.46606334997</v>
      </c>
      <c r="K207" s="5">
        <v>794056.25339365995</v>
      </c>
      <c r="L207" s="5">
        <v>0</v>
      </c>
      <c r="M207" s="5">
        <v>0</v>
      </c>
      <c r="N207" s="6">
        <v>7164696.9163730042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1304398.0539703295</v>
      </c>
      <c r="V207" s="7">
        <f t="shared" si="3"/>
        <v>28144615.540325165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768</v>
      </c>
      <c r="G208" s="5">
        <v>0</v>
      </c>
      <c r="H208" s="5">
        <v>0</v>
      </c>
      <c r="I208" s="5">
        <v>4980034.581306072</v>
      </c>
      <c r="J208" s="5">
        <v>380760.76018099999</v>
      </c>
      <c r="K208" s="5">
        <v>524482.98642533994</v>
      </c>
      <c r="L208" s="5">
        <v>0</v>
      </c>
      <c r="M208" s="5">
        <v>0</v>
      </c>
      <c r="N208" s="6">
        <v>5033414.8673388269</v>
      </c>
      <c r="O208" s="6">
        <v>0</v>
      </c>
      <c r="P208" s="6">
        <v>0</v>
      </c>
      <c r="Q208" s="6">
        <v>10736963.835120196</v>
      </c>
      <c r="R208" s="6">
        <v>0</v>
      </c>
      <c r="S208" s="6">
        <v>0</v>
      </c>
      <c r="T208" s="6">
        <v>0</v>
      </c>
      <c r="U208" s="6">
        <v>343123.90485641448</v>
      </c>
      <c r="V208" s="7">
        <f t="shared" si="3"/>
        <v>21998780.935227849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769</v>
      </c>
      <c r="G209" s="5">
        <v>0</v>
      </c>
      <c r="H209" s="5">
        <v>0</v>
      </c>
      <c r="I209" s="5">
        <v>20915842.129855759</v>
      </c>
      <c r="J209" s="5">
        <v>705720.57013574999</v>
      </c>
      <c r="K209" s="5">
        <v>1046090.8959276</v>
      </c>
      <c r="L209" s="5">
        <v>0</v>
      </c>
      <c r="M209" s="5">
        <v>0</v>
      </c>
      <c r="N209" s="6">
        <v>11006957.923743729</v>
      </c>
      <c r="O209" s="6">
        <v>0</v>
      </c>
      <c r="P209" s="6">
        <v>0</v>
      </c>
      <c r="Q209" s="6">
        <v>-5025704.1108415052</v>
      </c>
      <c r="R209" s="6">
        <v>0</v>
      </c>
      <c r="S209" s="6">
        <v>0</v>
      </c>
      <c r="T209" s="6">
        <v>0</v>
      </c>
      <c r="U209" s="6">
        <v>1796532.2376900287</v>
      </c>
      <c r="V209" s="7">
        <f t="shared" si="3"/>
        <v>30445439.646511365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769</v>
      </c>
      <c r="G210" s="5">
        <v>0</v>
      </c>
      <c r="H210" s="5">
        <v>0</v>
      </c>
      <c r="I210" s="5">
        <v>13633453.310501235</v>
      </c>
      <c r="J210" s="5">
        <v>151155.92760180999</v>
      </c>
      <c r="K210" s="5">
        <v>665317.71945701004</v>
      </c>
      <c r="L210" s="5">
        <v>0</v>
      </c>
      <c r="M210" s="5">
        <v>0</v>
      </c>
      <c r="N210" s="6">
        <v>7994730.1682597063</v>
      </c>
      <c r="O210" s="6">
        <v>0</v>
      </c>
      <c r="P210" s="6">
        <v>0</v>
      </c>
      <c r="Q210" s="6">
        <v>-2767129.9663211466</v>
      </c>
      <c r="R210" s="6">
        <v>0</v>
      </c>
      <c r="S210" s="6">
        <v>0</v>
      </c>
      <c r="T210" s="6">
        <v>0</v>
      </c>
      <c r="U210" s="6">
        <v>1171023.295705389</v>
      </c>
      <c r="V210" s="7">
        <f t="shared" si="3"/>
        <v>20848550.455204003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769</v>
      </c>
      <c r="G211" s="5">
        <v>0</v>
      </c>
      <c r="H211" s="5">
        <v>0</v>
      </c>
      <c r="I211" s="5">
        <v>8459398.1815152094</v>
      </c>
      <c r="J211" s="5">
        <v>594513.74660633004</v>
      </c>
      <c r="K211" s="5">
        <v>909384.49773755996</v>
      </c>
      <c r="L211" s="5">
        <v>0</v>
      </c>
      <c r="M211" s="5">
        <v>0</v>
      </c>
      <c r="N211" s="6">
        <v>10540631.531408619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726606.24660458195</v>
      </c>
      <c r="V211" s="7">
        <f t="shared" si="3"/>
        <v>21230534.203872297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769</v>
      </c>
      <c r="G212" s="5">
        <v>0</v>
      </c>
      <c r="H212" s="5">
        <v>0</v>
      </c>
      <c r="I212" s="5">
        <v>3967444.9665216263</v>
      </c>
      <c r="J212" s="5">
        <v>204466.10859727999</v>
      </c>
      <c r="K212" s="5">
        <v>305623.71945700998</v>
      </c>
      <c r="L212" s="5">
        <v>0</v>
      </c>
      <c r="M212" s="5">
        <v>0</v>
      </c>
      <c r="N212" s="6">
        <v>3741476.5718560107</v>
      </c>
      <c r="O212" s="6">
        <v>0</v>
      </c>
      <c r="P212" s="6">
        <v>0</v>
      </c>
      <c r="Q212" s="6">
        <v>1804694.6720519979</v>
      </c>
      <c r="R212" s="6">
        <v>0</v>
      </c>
      <c r="S212" s="6">
        <v>0</v>
      </c>
      <c r="T212" s="6">
        <v>0</v>
      </c>
      <c r="U212" s="6">
        <v>331110.93230569072</v>
      </c>
      <c r="V212" s="7">
        <f t="shared" si="3"/>
        <v>10354816.970789615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769</v>
      </c>
      <c r="G213" s="5">
        <v>0</v>
      </c>
      <c r="H213" s="5">
        <v>0</v>
      </c>
      <c r="I213" s="5">
        <v>28521759.60242372</v>
      </c>
      <c r="J213" s="5">
        <v>1770198.2262442999</v>
      </c>
      <c r="K213" s="5">
        <v>2792091.7737556999</v>
      </c>
      <c r="L213" s="5">
        <v>0</v>
      </c>
      <c r="M213" s="5">
        <v>0</v>
      </c>
      <c r="N213" s="6">
        <v>23133821.626920708</v>
      </c>
      <c r="O213" s="6">
        <v>0</v>
      </c>
      <c r="P213" s="6">
        <v>0</v>
      </c>
      <c r="Q213" s="6">
        <v>1785072.9433849007</v>
      </c>
      <c r="R213" s="6">
        <v>0</v>
      </c>
      <c r="S213" s="6">
        <v>0</v>
      </c>
      <c r="T213" s="6">
        <v>0</v>
      </c>
      <c r="U213" s="6">
        <v>2380339.6121804342</v>
      </c>
      <c r="V213" s="7">
        <f t="shared" si="3"/>
        <v>60383283.784909762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769</v>
      </c>
      <c r="G214" s="5">
        <v>0</v>
      </c>
      <c r="H214" s="5">
        <v>0</v>
      </c>
      <c r="I214" s="5">
        <v>3960070.1864662096</v>
      </c>
      <c r="J214" s="5">
        <v>53269.330316742002</v>
      </c>
      <c r="K214" s="5">
        <v>217804.52488687</v>
      </c>
      <c r="L214" s="5">
        <v>0</v>
      </c>
      <c r="M214" s="5">
        <v>0</v>
      </c>
      <c r="N214" s="6">
        <v>2653289.7304028794</v>
      </c>
      <c r="O214" s="6">
        <v>0</v>
      </c>
      <c r="P214" s="6">
        <v>0</v>
      </c>
      <c r="Q214" s="6">
        <v>1625786.1849038284</v>
      </c>
      <c r="R214" s="6">
        <v>0</v>
      </c>
      <c r="S214" s="6">
        <v>0</v>
      </c>
      <c r="T214" s="6">
        <v>0</v>
      </c>
      <c r="U214" s="6">
        <v>330495.45551387535</v>
      </c>
      <c r="V214" s="7">
        <f t="shared" si="3"/>
        <v>8840715.4124904051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768</v>
      </c>
      <c r="G215" s="5">
        <v>0</v>
      </c>
      <c r="H215" s="5">
        <v>0</v>
      </c>
      <c r="I215" s="5">
        <v>26451798.146485999</v>
      </c>
      <c r="J215" s="5">
        <v>794700.95927601994</v>
      </c>
      <c r="K215" s="5">
        <v>1554375.1583710001</v>
      </c>
      <c r="L215" s="5">
        <v>0</v>
      </c>
      <c r="M215" s="5">
        <v>0</v>
      </c>
      <c r="N215" s="6">
        <v>16870601.926715452</v>
      </c>
      <c r="O215" s="6">
        <v>0</v>
      </c>
      <c r="P215" s="6">
        <v>0</v>
      </c>
      <c r="Q215" s="6">
        <v>-3505008.5945088221</v>
      </c>
      <c r="R215" s="6">
        <v>0</v>
      </c>
      <c r="S215" s="6">
        <v>0</v>
      </c>
      <c r="T215" s="6">
        <v>0</v>
      </c>
      <c r="U215" s="6">
        <v>1307250</v>
      </c>
      <c r="V215" s="7">
        <f t="shared" si="3"/>
        <v>43473717.59633965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769</v>
      </c>
      <c r="G216" s="5">
        <v>0</v>
      </c>
      <c r="H216" s="5">
        <v>0</v>
      </c>
      <c r="I216" s="5">
        <v>219378277.32091784</v>
      </c>
      <c r="J216" s="5">
        <v>11041902.904976999</v>
      </c>
      <c r="K216" s="5">
        <v>15127432.171946</v>
      </c>
      <c r="L216" s="5">
        <v>0</v>
      </c>
      <c r="M216" s="5">
        <v>0</v>
      </c>
      <c r="N216" s="6">
        <v>128941039.10600652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396424981.50384736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768</v>
      </c>
      <c r="G217" s="5">
        <v>0</v>
      </c>
      <c r="H217" s="5">
        <v>0</v>
      </c>
      <c r="I217" s="5">
        <v>13925509.493078597</v>
      </c>
      <c r="J217" s="5">
        <v>285089.77375565999</v>
      </c>
      <c r="K217" s="5">
        <v>501045.02262444003</v>
      </c>
      <c r="L217" s="5">
        <v>0</v>
      </c>
      <c r="M217" s="5">
        <v>0</v>
      </c>
      <c r="N217" s="6">
        <v>5285186.626321448</v>
      </c>
      <c r="O217" s="6">
        <v>0</v>
      </c>
      <c r="P217" s="6">
        <v>0</v>
      </c>
      <c r="Q217" s="6">
        <v>-3518898.0669645956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17765959.078071494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768</v>
      </c>
      <c r="G218" s="5">
        <v>0</v>
      </c>
      <c r="H218" s="5">
        <v>0</v>
      </c>
      <c r="I218" s="5">
        <v>9719507.6485493612</v>
      </c>
      <c r="J218" s="5">
        <v>596581.32126697002</v>
      </c>
      <c r="K218" s="5">
        <v>1085470.5429864</v>
      </c>
      <c r="L218" s="5">
        <v>0</v>
      </c>
      <c r="M218" s="5">
        <v>0</v>
      </c>
      <c r="N218" s="6">
        <v>9875350.4623754825</v>
      </c>
      <c r="O218" s="6">
        <v>0</v>
      </c>
      <c r="P218" s="6">
        <v>0</v>
      </c>
      <c r="Q218" s="6">
        <v>2449479.6319678947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24352207.43941997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768</v>
      </c>
      <c r="G219" s="5">
        <v>0</v>
      </c>
      <c r="H219" s="5">
        <v>0</v>
      </c>
      <c r="I219" s="5">
        <v>76075070.501717001</v>
      </c>
      <c r="J219" s="5">
        <v>3451002.3257919</v>
      </c>
      <c r="K219" s="5">
        <v>6885011.4932126999</v>
      </c>
      <c r="L219" s="5">
        <v>0</v>
      </c>
      <c r="M219" s="5">
        <v>0</v>
      </c>
      <c r="N219" s="6">
        <v>70364187.695749894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161673579.3621704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768</v>
      </c>
      <c r="G220" s="5">
        <v>0</v>
      </c>
      <c r="H220" s="5">
        <v>0</v>
      </c>
      <c r="I220" s="5">
        <v>20293595.650036387</v>
      </c>
      <c r="J220" s="5">
        <v>686038.86877827998</v>
      </c>
      <c r="K220" s="5">
        <v>1690664.1628959</v>
      </c>
      <c r="L220" s="5">
        <v>0</v>
      </c>
      <c r="M220" s="5">
        <v>0</v>
      </c>
      <c r="N220" s="6">
        <v>15003355.083302598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38980313.988758512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768</v>
      </c>
      <c r="G221" s="5">
        <v>0</v>
      </c>
      <c r="H221" s="5">
        <v>0</v>
      </c>
      <c r="I221" s="5">
        <v>8058176.7267033141</v>
      </c>
      <c r="J221" s="5">
        <v>167932.66968326</v>
      </c>
      <c r="K221" s="5">
        <v>333660.85972851003</v>
      </c>
      <c r="L221" s="5">
        <v>0</v>
      </c>
      <c r="M221" s="5">
        <v>0</v>
      </c>
      <c r="N221" s="6">
        <v>3063774.7485891101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12142393.373730153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768</v>
      </c>
      <c r="G222" s="5">
        <v>0</v>
      </c>
      <c r="H222" s="5">
        <v>0</v>
      </c>
      <c r="I222" s="5">
        <v>10231421.406899953</v>
      </c>
      <c r="J222" s="5">
        <v>572734.82352940994</v>
      </c>
      <c r="K222" s="5">
        <v>1518295.1583710001</v>
      </c>
      <c r="L222" s="5">
        <v>0</v>
      </c>
      <c r="M222" s="5">
        <v>0</v>
      </c>
      <c r="N222" s="6">
        <v>14410885.44155186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596993.98368936707</v>
      </c>
      <c r="V222" s="7">
        <f t="shared" si="3"/>
        <v>27330330.814041592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768</v>
      </c>
      <c r="G223" s="5">
        <v>0</v>
      </c>
      <c r="H223" s="5">
        <v>0</v>
      </c>
      <c r="I223" s="5">
        <v>32929827.942384399</v>
      </c>
      <c r="J223" s="5">
        <v>1184785.5656109001</v>
      </c>
      <c r="K223" s="5">
        <v>3206962.8959276001</v>
      </c>
      <c r="L223" s="5">
        <v>0</v>
      </c>
      <c r="M223" s="5">
        <v>0</v>
      </c>
      <c r="N223" s="6">
        <v>30233598.502531216</v>
      </c>
      <c r="O223" s="6">
        <v>0</v>
      </c>
      <c r="P223" s="6">
        <v>0</v>
      </c>
      <c r="Q223" s="6">
        <v>-15144536.407485774</v>
      </c>
      <c r="R223" s="6">
        <v>0</v>
      </c>
      <c r="S223" s="6">
        <v>0</v>
      </c>
      <c r="T223" s="6">
        <v>0</v>
      </c>
      <c r="U223" s="6">
        <v>1921425.0282245001</v>
      </c>
      <c r="V223" s="7">
        <f t="shared" si="3"/>
        <v>54332063.527192838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768</v>
      </c>
      <c r="G224" s="5">
        <v>0</v>
      </c>
      <c r="H224" s="5">
        <v>0</v>
      </c>
      <c r="I224" s="5">
        <v>21355283.787355591</v>
      </c>
      <c r="J224" s="5">
        <v>780307.69230769004</v>
      </c>
      <c r="K224" s="5">
        <v>1407467.4208145</v>
      </c>
      <c r="L224" s="5">
        <v>0</v>
      </c>
      <c r="M224" s="5">
        <v>0</v>
      </c>
      <c r="N224" s="6">
        <v>13934566.088097777</v>
      </c>
      <c r="O224" s="6">
        <v>0</v>
      </c>
      <c r="P224" s="6">
        <v>0</v>
      </c>
      <c r="Q224" s="6">
        <v>-5247852.0716227377</v>
      </c>
      <c r="R224" s="6">
        <v>0</v>
      </c>
      <c r="S224" s="6">
        <v>0</v>
      </c>
      <c r="T224" s="6">
        <v>0</v>
      </c>
      <c r="U224" s="6">
        <v>1246061.0734333168</v>
      </c>
      <c r="V224" s="7">
        <f t="shared" si="3"/>
        <v>33475833.990386136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768</v>
      </c>
      <c r="G225" s="5">
        <v>0</v>
      </c>
      <c r="H225" s="5">
        <v>0</v>
      </c>
      <c r="I225" s="5">
        <v>14793080.085796267</v>
      </c>
      <c r="J225" s="5">
        <v>611658.42533936002</v>
      </c>
      <c r="K225" s="5">
        <v>1243967.6018099999</v>
      </c>
      <c r="L225" s="5">
        <v>0</v>
      </c>
      <c r="M225" s="5">
        <v>0</v>
      </c>
      <c r="N225" s="6">
        <v>12237995.184430223</v>
      </c>
      <c r="O225" s="6">
        <v>0</v>
      </c>
      <c r="P225" s="6">
        <v>0</v>
      </c>
      <c r="Q225" s="6">
        <v>-484894.15099182707</v>
      </c>
      <c r="R225" s="6">
        <v>0</v>
      </c>
      <c r="S225" s="6">
        <v>0</v>
      </c>
      <c r="T225" s="6">
        <v>0</v>
      </c>
      <c r="U225" s="6">
        <v>863162.55193042639</v>
      </c>
      <c r="V225" s="7">
        <f t="shared" si="3"/>
        <v>29264969.698314451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768</v>
      </c>
      <c r="G226" s="5">
        <v>0</v>
      </c>
      <c r="H226" s="5">
        <v>0</v>
      </c>
      <c r="I226" s="5">
        <v>20859190.742333844</v>
      </c>
      <c r="J226" s="5">
        <v>1467680.0542987001</v>
      </c>
      <c r="K226" s="5">
        <v>2688506.5158370999</v>
      </c>
      <c r="L226" s="5">
        <v>0</v>
      </c>
      <c r="M226" s="5">
        <v>0</v>
      </c>
      <c r="N226" s="6">
        <v>23025866.051638193</v>
      </c>
      <c r="O226" s="6">
        <v>0</v>
      </c>
      <c r="P226" s="6">
        <v>0</v>
      </c>
      <c r="Q226" s="6">
        <v>5010750.1405237168</v>
      </c>
      <c r="R226" s="6">
        <v>0</v>
      </c>
      <c r="S226" s="6">
        <v>0</v>
      </c>
      <c r="T226" s="6">
        <v>0</v>
      </c>
      <c r="U226" s="6">
        <v>1217114.5027223895</v>
      </c>
      <c r="V226" s="7">
        <f t="shared" si="3"/>
        <v>54269108.007353939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768</v>
      </c>
      <c r="G227" s="5">
        <v>0</v>
      </c>
      <c r="H227" s="5">
        <v>0</v>
      </c>
      <c r="I227" s="5">
        <v>20559948.462502629</v>
      </c>
      <c r="J227" s="5">
        <v>725715.92760180996</v>
      </c>
      <c r="K227" s="5">
        <v>1699892.7149320999</v>
      </c>
      <c r="L227" s="5">
        <v>0</v>
      </c>
      <c r="M227" s="5">
        <v>0</v>
      </c>
      <c r="N227" s="6">
        <v>13875519.737822492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1219551.0831241326</v>
      </c>
      <c r="V227" s="7">
        <f t="shared" si="3"/>
        <v>38080627.925983161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768</v>
      </c>
      <c r="G228" s="5">
        <v>0</v>
      </c>
      <c r="H228" s="5">
        <v>0</v>
      </c>
      <c r="I228" s="5">
        <v>21853627.662578851</v>
      </c>
      <c r="J228" s="5">
        <v>933769.53846154001</v>
      </c>
      <c r="K228" s="5">
        <v>1993193.0316742</v>
      </c>
      <c r="L228" s="5">
        <v>0</v>
      </c>
      <c r="M228" s="5">
        <v>0</v>
      </c>
      <c r="N228" s="6">
        <v>16698632.431533916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1296288.0395686273</v>
      </c>
      <c r="V228" s="7">
        <f t="shared" si="3"/>
        <v>42775510.703817129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768</v>
      </c>
      <c r="G229" s="5">
        <v>0</v>
      </c>
      <c r="H229" s="5">
        <v>0</v>
      </c>
      <c r="I229" s="5">
        <v>10185922.66345907</v>
      </c>
      <c r="J229" s="5">
        <v>342412.85067873</v>
      </c>
      <c r="K229" s="5">
        <v>610830.49773754994</v>
      </c>
      <c r="L229" s="5">
        <v>0</v>
      </c>
      <c r="M229" s="5">
        <v>0</v>
      </c>
      <c r="N229" s="6">
        <v>6531786.6902106497</v>
      </c>
      <c r="O229" s="6">
        <v>0</v>
      </c>
      <c r="P229" s="6">
        <v>0</v>
      </c>
      <c r="Q229" s="6">
        <v>-4267228.361444992</v>
      </c>
      <c r="R229" s="6">
        <v>0</v>
      </c>
      <c r="S229" s="6">
        <v>0</v>
      </c>
      <c r="T229" s="6">
        <v>0</v>
      </c>
      <c r="U229" s="6">
        <v>734499.64700337732</v>
      </c>
      <c r="V229" s="7">
        <f t="shared" si="3"/>
        <v>14138223.987644387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768</v>
      </c>
      <c r="G230" s="5">
        <v>0</v>
      </c>
      <c r="H230" s="5">
        <v>0</v>
      </c>
      <c r="I230" s="5">
        <v>10496975.354908083</v>
      </c>
      <c r="J230" s="5">
        <v>288658.85067873</v>
      </c>
      <c r="K230" s="5">
        <v>595826.19909501995</v>
      </c>
      <c r="L230" s="5">
        <v>0</v>
      </c>
      <c r="M230" s="5">
        <v>0</v>
      </c>
      <c r="N230" s="6">
        <v>5853422.4587566722</v>
      </c>
      <c r="O230" s="6">
        <v>0</v>
      </c>
      <c r="P230" s="6">
        <v>0</v>
      </c>
      <c r="Q230" s="6">
        <v>-3553167.3703372255</v>
      </c>
      <c r="R230" s="6">
        <v>0</v>
      </c>
      <c r="S230" s="6">
        <v>0</v>
      </c>
      <c r="T230" s="6">
        <v>0</v>
      </c>
      <c r="U230" s="6">
        <v>697761.61030386318</v>
      </c>
      <c r="V230" s="7">
        <f t="shared" si="3"/>
        <v>14379477.103405144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768</v>
      </c>
      <c r="G231" s="5">
        <v>0</v>
      </c>
      <c r="H231" s="5">
        <v>0</v>
      </c>
      <c r="I231" s="5">
        <v>74878374.709947675</v>
      </c>
      <c r="J231" s="5">
        <v>1721539.0497738</v>
      </c>
      <c r="K231" s="5">
        <v>3274295.3393664998</v>
      </c>
      <c r="L231" s="5">
        <v>0</v>
      </c>
      <c r="M231" s="5">
        <v>0</v>
      </c>
      <c r="N231" s="6">
        <v>30110122.516321383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4568577.2784879366</v>
      </c>
      <c r="V231" s="7">
        <f t="shared" si="3"/>
        <v>114552908.89389728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768</v>
      </c>
      <c r="G232" s="5">
        <v>0</v>
      </c>
      <c r="H232" s="5">
        <v>0</v>
      </c>
      <c r="I232" s="5">
        <v>30721121.655134495</v>
      </c>
      <c r="J232" s="5">
        <v>976459.26696832001</v>
      </c>
      <c r="K232" s="5">
        <v>1561945.7466062999</v>
      </c>
      <c r="L232" s="5">
        <v>0</v>
      </c>
      <c r="M232" s="5">
        <v>0</v>
      </c>
      <c r="N232" s="6">
        <v>16043812.751335924</v>
      </c>
      <c r="O232" s="6">
        <v>0</v>
      </c>
      <c r="P232" s="6">
        <v>0</v>
      </c>
      <c r="Q232" s="6">
        <v>-247058.65056938728</v>
      </c>
      <c r="R232" s="6">
        <v>0</v>
      </c>
      <c r="S232" s="6">
        <v>0</v>
      </c>
      <c r="T232" s="6">
        <v>0</v>
      </c>
      <c r="U232" s="6">
        <v>1874397.2329392086</v>
      </c>
      <c r="V232" s="7">
        <f t="shared" si="3"/>
        <v>50930678.00241486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768</v>
      </c>
      <c r="G233" s="5">
        <v>0</v>
      </c>
      <c r="H233" s="5">
        <v>0</v>
      </c>
      <c r="I233" s="5">
        <v>28176924.923756741</v>
      </c>
      <c r="J233" s="5">
        <v>837677.44796380005</v>
      </c>
      <c r="K233" s="5">
        <v>1457585.1131221999</v>
      </c>
      <c r="L233" s="5">
        <v>0</v>
      </c>
      <c r="M233" s="5">
        <v>0</v>
      </c>
      <c r="N233" s="6">
        <v>13983491.570278801</v>
      </c>
      <c r="O233" s="6">
        <v>0</v>
      </c>
      <c r="P233" s="6">
        <v>0</v>
      </c>
      <c r="Q233" s="6">
        <v>-5910270.425901847</v>
      </c>
      <c r="R233" s="6">
        <v>0</v>
      </c>
      <c r="S233" s="6">
        <v>0</v>
      </c>
      <c r="T233" s="6">
        <v>0</v>
      </c>
      <c r="U233" s="6">
        <v>1719167.3762015263</v>
      </c>
      <c r="V233" s="7">
        <f t="shared" si="3"/>
        <v>40264576.005421221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768</v>
      </c>
      <c r="G234" s="5">
        <v>0</v>
      </c>
      <c r="H234" s="5">
        <v>0</v>
      </c>
      <c r="I234" s="5">
        <v>11836971.729062319</v>
      </c>
      <c r="J234" s="5">
        <v>452929.11312216998</v>
      </c>
      <c r="K234" s="5">
        <v>810033.52941177995</v>
      </c>
      <c r="L234" s="5">
        <v>0</v>
      </c>
      <c r="M234" s="5">
        <v>0</v>
      </c>
      <c r="N234" s="6">
        <v>7110256.1910798522</v>
      </c>
      <c r="O234" s="6">
        <v>0</v>
      </c>
      <c r="P234" s="6">
        <v>0</v>
      </c>
      <c r="Q234" s="6">
        <v>-379152.83439614996</v>
      </c>
      <c r="R234" s="6">
        <v>0</v>
      </c>
      <c r="S234" s="6">
        <v>0</v>
      </c>
      <c r="T234" s="6">
        <v>0</v>
      </c>
      <c r="U234" s="6">
        <v>722212.79237133102</v>
      </c>
      <c r="V234" s="7">
        <f t="shared" si="3"/>
        <v>20553250.520651303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768</v>
      </c>
      <c r="G235" s="5">
        <v>0</v>
      </c>
      <c r="H235" s="5">
        <v>0</v>
      </c>
      <c r="I235" s="5">
        <v>18819185.405525941</v>
      </c>
      <c r="J235" s="5">
        <v>925961.47511312005</v>
      </c>
      <c r="K235" s="5">
        <v>2032190.2714932</v>
      </c>
      <c r="L235" s="5">
        <v>0</v>
      </c>
      <c r="M235" s="5">
        <v>0</v>
      </c>
      <c r="N235" s="6">
        <v>23279838.098843403</v>
      </c>
      <c r="O235" s="6">
        <v>0</v>
      </c>
      <c r="P235" s="6">
        <v>0</v>
      </c>
      <c r="Q235" s="6">
        <v>-5760881.9486596454</v>
      </c>
      <c r="R235" s="6">
        <v>0</v>
      </c>
      <c r="S235" s="6">
        <v>0</v>
      </c>
      <c r="T235" s="6">
        <v>0</v>
      </c>
      <c r="U235" s="6">
        <v>1211871.06</v>
      </c>
      <c r="V235" s="7">
        <f t="shared" si="3"/>
        <v>40508164.362316027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766</v>
      </c>
      <c r="G236" s="5">
        <v>0</v>
      </c>
      <c r="H236" s="5">
        <v>0</v>
      </c>
      <c r="I236" s="5">
        <v>17995819.307755314</v>
      </c>
      <c r="J236" s="5">
        <v>419942.66063348</v>
      </c>
      <c r="K236" s="5">
        <v>1085633.800905</v>
      </c>
      <c r="L236" s="5">
        <v>0</v>
      </c>
      <c r="M236" s="5">
        <v>0</v>
      </c>
      <c r="N236" s="6">
        <v>7445327.065767752</v>
      </c>
      <c r="O236" s="6">
        <v>0</v>
      </c>
      <c r="P236" s="6">
        <v>0</v>
      </c>
      <c r="Q236" s="6">
        <v>-141376.99553724768</v>
      </c>
      <c r="R236" s="6">
        <v>0</v>
      </c>
      <c r="S236" s="6">
        <v>0</v>
      </c>
      <c r="T236" s="6">
        <v>0</v>
      </c>
      <c r="U236" s="6">
        <v>979592.22000000009</v>
      </c>
      <c r="V236" s="7">
        <f t="shared" si="3"/>
        <v>27784938.059524294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766</v>
      </c>
      <c r="G237" s="5">
        <v>0</v>
      </c>
      <c r="H237" s="5">
        <v>0</v>
      </c>
      <c r="I237" s="5">
        <v>14318763.379074847</v>
      </c>
      <c r="J237" s="5">
        <v>515414.61538461002</v>
      </c>
      <c r="K237" s="5">
        <v>1248521.4027149</v>
      </c>
      <c r="L237" s="5">
        <v>0</v>
      </c>
      <c r="M237" s="5">
        <v>0</v>
      </c>
      <c r="N237" s="6">
        <v>8765172.0615119711</v>
      </c>
      <c r="O237" s="6">
        <v>0</v>
      </c>
      <c r="P237" s="6">
        <v>0</v>
      </c>
      <c r="Q237" s="6">
        <v>-991166.21229710756</v>
      </c>
      <c r="R237" s="6">
        <v>0</v>
      </c>
      <c r="S237" s="6">
        <v>0</v>
      </c>
      <c r="T237" s="6">
        <v>0</v>
      </c>
      <c r="U237" s="6">
        <v>685033.55999999994</v>
      </c>
      <c r="V237" s="7">
        <f t="shared" si="3"/>
        <v>24541738.80638922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766</v>
      </c>
      <c r="G238" s="5">
        <v>0</v>
      </c>
      <c r="H238" s="5">
        <v>0</v>
      </c>
      <c r="I238" s="5">
        <v>27671646.936613858</v>
      </c>
      <c r="J238" s="5">
        <v>1118994.1628959</v>
      </c>
      <c r="K238" s="5">
        <v>3053566.6515837</v>
      </c>
      <c r="L238" s="5">
        <v>0</v>
      </c>
      <c r="M238" s="5">
        <v>0</v>
      </c>
      <c r="N238" s="6">
        <v>21294467.997795675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2123239.6799999997</v>
      </c>
      <c r="V238" s="7">
        <f t="shared" si="3"/>
        <v>55261915.428889133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766</v>
      </c>
      <c r="G239" s="5">
        <v>0</v>
      </c>
      <c r="H239" s="5">
        <v>0</v>
      </c>
      <c r="I239" s="5">
        <v>10669850.283778099</v>
      </c>
      <c r="J239" s="5">
        <v>197025.72850679001</v>
      </c>
      <c r="K239" s="5">
        <v>552683.80090497003</v>
      </c>
      <c r="L239" s="5">
        <v>0</v>
      </c>
      <c r="M239" s="5">
        <v>0</v>
      </c>
      <c r="N239" s="6">
        <v>3932774.1771915578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600514.44812695857</v>
      </c>
      <c r="V239" s="7">
        <f t="shared" si="3"/>
        <v>15952848.438508376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766</v>
      </c>
      <c r="G240" s="5">
        <v>0</v>
      </c>
      <c r="H240" s="5">
        <v>0</v>
      </c>
      <c r="I240" s="5">
        <v>25609330.339019705</v>
      </c>
      <c r="J240" s="5">
        <v>656156.98642533994</v>
      </c>
      <c r="K240" s="5">
        <v>1581262.4434388999</v>
      </c>
      <c r="L240" s="5">
        <v>0</v>
      </c>
      <c r="M240" s="5">
        <v>0</v>
      </c>
      <c r="N240" s="6">
        <v>10927999.15884657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1441329.7718730413</v>
      </c>
      <c r="V240" s="7">
        <f t="shared" si="3"/>
        <v>40216078.699603558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766</v>
      </c>
      <c r="G241" s="5">
        <v>0</v>
      </c>
      <c r="H241" s="5">
        <v>0</v>
      </c>
      <c r="I241" s="5">
        <v>30041662.420024216</v>
      </c>
      <c r="J241" s="5">
        <v>896531.34841629001</v>
      </c>
      <c r="K241" s="5">
        <v>2215325.3393664998</v>
      </c>
      <c r="L241" s="5">
        <v>0</v>
      </c>
      <c r="M241" s="5">
        <v>0</v>
      </c>
      <c r="N241" s="6">
        <v>16719823.670142118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51268054.777949125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766</v>
      </c>
      <c r="G242" s="5">
        <v>0</v>
      </c>
      <c r="H242" s="5">
        <v>0</v>
      </c>
      <c r="I242" s="5">
        <v>86153514.170828551</v>
      </c>
      <c r="J242" s="5">
        <v>2042134.7330316999</v>
      </c>
      <c r="K242" s="5">
        <v>3224577.8280543</v>
      </c>
      <c r="L242" s="5">
        <v>0</v>
      </c>
      <c r="M242" s="5">
        <v>0</v>
      </c>
      <c r="N242" s="6">
        <v>28153795.676932886</v>
      </c>
      <c r="O242" s="6">
        <v>0</v>
      </c>
      <c r="P242" s="6">
        <v>0</v>
      </c>
      <c r="Q242" s="6">
        <v>12116305.075325727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136676327.48417318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766</v>
      </c>
      <c r="G243" s="5">
        <v>0</v>
      </c>
      <c r="H243" s="5">
        <v>0</v>
      </c>
      <c r="I243" s="5">
        <v>46700104.327107735</v>
      </c>
      <c r="J243" s="5">
        <v>1498637.6470588001</v>
      </c>
      <c r="K243" s="5">
        <v>3651612.2624435001</v>
      </c>
      <c r="L243" s="5">
        <v>0</v>
      </c>
      <c r="M243" s="5">
        <v>0</v>
      </c>
      <c r="N243" s="6">
        <v>23391560.688659117</v>
      </c>
      <c r="O243" s="6">
        <v>0</v>
      </c>
      <c r="P243" s="6">
        <v>0</v>
      </c>
      <c r="Q243" s="6">
        <v>-1525070.2512295812</v>
      </c>
      <c r="R243" s="6">
        <v>0</v>
      </c>
      <c r="S243" s="6">
        <v>0</v>
      </c>
      <c r="T243" s="6">
        <v>0</v>
      </c>
      <c r="U243" s="6">
        <v>2395956.7799999998</v>
      </c>
      <c r="V243" s="7">
        <f t="shared" si="3"/>
        <v>76112801.454039574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767</v>
      </c>
      <c r="G244" s="5">
        <v>0</v>
      </c>
      <c r="H244" s="5">
        <v>0</v>
      </c>
      <c r="I244" s="5">
        <v>5738988.4769148119</v>
      </c>
      <c r="J244" s="5">
        <v>217332.3800905</v>
      </c>
      <c r="K244" s="5">
        <v>307879.54751131003</v>
      </c>
      <c r="L244" s="5">
        <v>0</v>
      </c>
      <c r="M244" s="5">
        <v>0</v>
      </c>
      <c r="N244" s="6">
        <v>3781438.8672394399</v>
      </c>
      <c r="O244" s="6">
        <v>0</v>
      </c>
      <c r="P244" s="6">
        <v>0</v>
      </c>
      <c r="Q244" s="6">
        <v>2662842.6864581313</v>
      </c>
      <c r="R244" s="6">
        <v>0</v>
      </c>
      <c r="S244" s="6">
        <v>0</v>
      </c>
      <c r="T244" s="6">
        <v>0</v>
      </c>
      <c r="U244" s="6">
        <v>552718.62000000011</v>
      </c>
      <c r="V244" s="7">
        <f t="shared" si="3"/>
        <v>13261200.578214195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767</v>
      </c>
      <c r="G245" s="5">
        <v>0</v>
      </c>
      <c r="H245" s="5">
        <v>0</v>
      </c>
      <c r="I245" s="5">
        <v>55138436.840035059</v>
      </c>
      <c r="J245" s="5">
        <v>1664202.6877828001</v>
      </c>
      <c r="K245" s="5">
        <v>3815862.6696833</v>
      </c>
      <c r="L245" s="5">
        <v>0</v>
      </c>
      <c r="M245" s="5">
        <v>0</v>
      </c>
      <c r="N245" s="6">
        <v>48118008.333323494</v>
      </c>
      <c r="O245" s="6">
        <v>0</v>
      </c>
      <c r="P245" s="6">
        <v>0</v>
      </c>
      <c r="Q245" s="6">
        <v>-14720687.773021761</v>
      </c>
      <c r="R245" s="6">
        <v>0</v>
      </c>
      <c r="S245" s="6">
        <v>0</v>
      </c>
      <c r="T245" s="6">
        <v>0</v>
      </c>
      <c r="U245" s="6">
        <v>2842441.7399999998</v>
      </c>
      <c r="V245" s="7">
        <f t="shared" si="3"/>
        <v>96858264.497802898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767</v>
      </c>
      <c r="G246" s="5">
        <v>0</v>
      </c>
      <c r="H246" s="5">
        <v>0</v>
      </c>
      <c r="I246" s="5">
        <v>69122999.12033695</v>
      </c>
      <c r="J246" s="5">
        <v>2885167.3846153999</v>
      </c>
      <c r="K246" s="5">
        <v>5018702.2171946</v>
      </c>
      <c r="L246" s="5">
        <v>0</v>
      </c>
      <c r="M246" s="5">
        <v>0</v>
      </c>
      <c r="N246" s="6">
        <v>58518467.420809515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4628195.4600000009</v>
      </c>
      <c r="V246" s="7">
        <f t="shared" si="3"/>
        <v>140173531.60295647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767</v>
      </c>
      <c r="G247" s="5">
        <v>0</v>
      </c>
      <c r="H247" s="5">
        <v>0</v>
      </c>
      <c r="I247" s="5">
        <v>20181983.453334898</v>
      </c>
      <c r="J247" s="5">
        <v>923589.43891402998</v>
      </c>
      <c r="K247" s="5">
        <v>1465607.1493213</v>
      </c>
      <c r="L247" s="5">
        <v>0</v>
      </c>
      <c r="M247" s="5">
        <v>0</v>
      </c>
      <c r="N247" s="6">
        <v>14438764.978546057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1135153.26</v>
      </c>
      <c r="V247" s="7">
        <f t="shared" si="3"/>
        <v>38145098.280116282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767</v>
      </c>
      <c r="G248" s="5">
        <v>0</v>
      </c>
      <c r="H248" s="5">
        <v>0</v>
      </c>
      <c r="I248" s="5">
        <v>14777453.432584522</v>
      </c>
      <c r="J248" s="5">
        <v>490982.52488687</v>
      </c>
      <c r="K248" s="5">
        <v>718913.21266968001</v>
      </c>
      <c r="L248" s="5">
        <v>0</v>
      </c>
      <c r="M248" s="5">
        <v>0</v>
      </c>
      <c r="N248" s="6">
        <v>8044568.6513861325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1063133.28</v>
      </c>
      <c r="V248" s="7">
        <f t="shared" si="3"/>
        <v>25095051.101527207</v>
      </c>
    </row>
    <row r="249" spans="1:22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5" t="s">
        <v>440</v>
      </c>
      <c r="F249" s="15" t="s">
        <v>767</v>
      </c>
      <c r="G249" s="5">
        <v>0</v>
      </c>
      <c r="H249" s="5">
        <v>0</v>
      </c>
      <c r="I249" s="5">
        <v>14312972.211726408</v>
      </c>
      <c r="J249" s="5">
        <v>81720.126696833002</v>
      </c>
      <c r="K249" s="5">
        <v>1198520.2352940999</v>
      </c>
      <c r="L249" s="5">
        <v>0</v>
      </c>
      <c r="M249" s="5">
        <v>0</v>
      </c>
      <c r="N249" s="6">
        <v>16135412.615437455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1058397.6600000001</v>
      </c>
      <c r="V249" s="7">
        <f t="shared" si="3"/>
        <v>32787022.849154796</v>
      </c>
    </row>
    <row r="250" spans="1:22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5" t="s">
        <v>442</v>
      </c>
      <c r="F250" s="15" t="s">
        <v>770</v>
      </c>
      <c r="G250" s="5">
        <v>173551116.41215187</v>
      </c>
      <c r="H250" s="5">
        <v>0</v>
      </c>
      <c r="I250" s="5">
        <v>0</v>
      </c>
      <c r="J250" s="5">
        <v>4115075.3031674</v>
      </c>
      <c r="K250" s="5">
        <v>6593812.1266967999</v>
      </c>
      <c r="L250" s="5">
        <v>86527456.111267537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11201569.020000001</v>
      </c>
      <c r="T250" s="6">
        <v>0</v>
      </c>
      <c r="U250" s="6">
        <v>0</v>
      </c>
      <c r="V250" s="7">
        <f t="shared" si="3"/>
        <v>281989028.97328359</v>
      </c>
    </row>
    <row r="251" spans="1:22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5" t="s">
        <v>443</v>
      </c>
      <c r="F251" s="15" t="s">
        <v>770</v>
      </c>
      <c r="G251" s="5">
        <v>42394846.071690887</v>
      </c>
      <c r="H251" s="5">
        <v>0</v>
      </c>
      <c r="I251" s="5">
        <v>0</v>
      </c>
      <c r="J251" s="5">
        <v>1526315.9004525</v>
      </c>
      <c r="K251" s="5">
        <v>2209242.4886877998</v>
      </c>
      <c r="L251" s="5">
        <v>29140097.793665182</v>
      </c>
      <c r="M251" s="5">
        <v>0</v>
      </c>
      <c r="N251" s="6">
        <v>0</v>
      </c>
      <c r="O251" s="6">
        <v>-32936.133713725743</v>
      </c>
      <c r="P251" s="6">
        <v>0</v>
      </c>
      <c r="Q251" s="6">
        <v>0</v>
      </c>
      <c r="R251" s="6">
        <v>0</v>
      </c>
      <c r="S251" s="6">
        <v>3280248.72</v>
      </c>
      <c r="T251" s="6">
        <v>0</v>
      </c>
      <c r="U251" s="6">
        <v>0</v>
      </c>
      <c r="V251" s="7">
        <f t="shared" si="3"/>
        <v>78517814.840782642</v>
      </c>
    </row>
    <row r="252" spans="1:22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5" t="s">
        <v>444</v>
      </c>
      <c r="F252" s="15" t="s">
        <v>771</v>
      </c>
      <c r="G252" s="5">
        <v>63543569.250208288</v>
      </c>
      <c r="H252" s="5">
        <v>0</v>
      </c>
      <c r="I252" s="5">
        <v>0</v>
      </c>
      <c r="J252" s="5">
        <v>1498356.3981900001</v>
      </c>
      <c r="K252" s="5">
        <v>2308493.1040723999</v>
      </c>
      <c r="L252" s="5">
        <v>49127844.353764519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7992706.3200000012</v>
      </c>
      <c r="T252" s="6">
        <v>0</v>
      </c>
      <c r="U252" s="6">
        <v>0</v>
      </c>
      <c r="V252" s="7">
        <f t="shared" si="3"/>
        <v>124470969.42623521</v>
      </c>
    </row>
    <row r="253" spans="1:22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5" t="s">
        <v>445</v>
      </c>
      <c r="F253" s="15" t="s">
        <v>770</v>
      </c>
      <c r="G253" s="5">
        <v>18015902.378219999</v>
      </c>
      <c r="H253" s="5">
        <v>0</v>
      </c>
      <c r="I253" s="5">
        <v>0</v>
      </c>
      <c r="J253" s="5">
        <v>481885.10407240002</v>
      </c>
      <c r="K253" s="5">
        <v>643879.27601809998</v>
      </c>
      <c r="L253" s="5">
        <v>12231069.812496627</v>
      </c>
      <c r="M253" s="5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1479129.3</v>
      </c>
      <c r="T253" s="6">
        <v>0</v>
      </c>
      <c r="U253" s="6">
        <v>0</v>
      </c>
      <c r="V253" s="7">
        <f t="shared" si="3"/>
        <v>32851865.87080713</v>
      </c>
    </row>
    <row r="254" spans="1:22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5" t="s">
        <v>446</v>
      </c>
      <c r="F254" s="15" t="s">
        <v>770</v>
      </c>
      <c r="G254" s="5">
        <v>59871332.02654399</v>
      </c>
      <c r="H254" s="5">
        <v>0</v>
      </c>
      <c r="I254" s="5">
        <v>0</v>
      </c>
      <c r="J254" s="5">
        <v>1209219.9457014001</v>
      </c>
      <c r="K254" s="5">
        <v>1715896.9683258</v>
      </c>
      <c r="L254" s="5">
        <v>25176395.038969662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3730558.68</v>
      </c>
      <c r="T254" s="6">
        <v>0</v>
      </c>
      <c r="U254" s="6">
        <v>0</v>
      </c>
      <c r="V254" s="7">
        <f t="shared" si="3"/>
        <v>91703402.659540862</v>
      </c>
    </row>
    <row r="255" spans="1:22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5" t="s">
        <v>449</v>
      </c>
      <c r="F255" s="15" t="s">
        <v>772</v>
      </c>
      <c r="G255" s="5">
        <v>28769058.498260878</v>
      </c>
      <c r="H255" s="5">
        <v>12510305.908097118</v>
      </c>
      <c r="I255" s="5">
        <v>0</v>
      </c>
      <c r="J255" s="5">
        <v>1313427.8461537999</v>
      </c>
      <c r="K255" s="5">
        <v>1653916.199095</v>
      </c>
      <c r="L255" s="5">
        <v>0</v>
      </c>
      <c r="M255" s="5">
        <v>27602923.69286504</v>
      </c>
      <c r="N255" s="6">
        <v>0</v>
      </c>
      <c r="O255" s="6">
        <v>0</v>
      </c>
      <c r="P255" s="6">
        <v>-3563921.0336942039</v>
      </c>
      <c r="Q255" s="6">
        <v>0</v>
      </c>
      <c r="R255" s="6">
        <v>0</v>
      </c>
      <c r="S255" s="6">
        <v>0</v>
      </c>
      <c r="T255" s="6">
        <v>2319697.8000000003</v>
      </c>
      <c r="U255" s="6">
        <v>0</v>
      </c>
      <c r="V255" s="7">
        <f t="shared" si="3"/>
        <v>70605408.910777628</v>
      </c>
    </row>
    <row r="256" spans="1:22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5" t="s">
        <v>450</v>
      </c>
      <c r="F256" s="15" t="s">
        <v>772</v>
      </c>
      <c r="G256" s="5">
        <v>21864208.912164979</v>
      </c>
      <c r="H256" s="5">
        <v>9507712.6679784209</v>
      </c>
      <c r="I256" s="5">
        <v>0</v>
      </c>
      <c r="J256" s="5">
        <v>574531.58371041005</v>
      </c>
      <c r="K256" s="5">
        <v>766359.04977376002</v>
      </c>
      <c r="L256" s="5">
        <v>0</v>
      </c>
      <c r="M256" s="5">
        <v>11478879.346123613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1620623.52</v>
      </c>
      <c r="U256" s="6">
        <v>0</v>
      </c>
      <c r="V256" s="7">
        <f t="shared" si="3"/>
        <v>45812315.079751186</v>
      </c>
    </row>
    <row r="257" spans="1:22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5" t="s">
        <v>451</v>
      </c>
      <c r="F257" s="15" t="s">
        <v>770</v>
      </c>
      <c r="G257" s="5">
        <v>66719912.304298505</v>
      </c>
      <c r="H257" s="5">
        <v>0</v>
      </c>
      <c r="I257" s="5">
        <v>0</v>
      </c>
      <c r="J257" s="5">
        <v>2024986.7420814</v>
      </c>
      <c r="K257" s="5">
        <v>2121369.9095023</v>
      </c>
      <c r="L257" s="5">
        <v>36917020.161785699</v>
      </c>
      <c r="M257" s="5">
        <v>0</v>
      </c>
      <c r="N257" s="6">
        <v>0</v>
      </c>
      <c r="O257" s="6">
        <v>-794802.37981988967</v>
      </c>
      <c r="P257" s="6">
        <v>0</v>
      </c>
      <c r="Q257" s="6">
        <v>0</v>
      </c>
      <c r="R257" s="6">
        <v>0</v>
      </c>
      <c r="S257" s="6">
        <v>4756434.4799999995</v>
      </c>
      <c r="T257" s="6">
        <v>0</v>
      </c>
      <c r="U257" s="6">
        <v>0</v>
      </c>
      <c r="V257" s="7">
        <f t="shared" si="3"/>
        <v>111744921.21784803</v>
      </c>
    </row>
    <row r="258" spans="1:22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5" t="s">
        <v>452</v>
      </c>
      <c r="F258" s="15" t="s">
        <v>772</v>
      </c>
      <c r="G258" s="5">
        <v>32074970.660863284</v>
      </c>
      <c r="H258" s="5">
        <v>13947891.099213298</v>
      </c>
      <c r="I258" s="5">
        <v>0</v>
      </c>
      <c r="J258" s="5">
        <v>1213647.6199095</v>
      </c>
      <c r="K258" s="5">
        <v>1276352.8959276001</v>
      </c>
      <c r="L258" s="5">
        <v>0</v>
      </c>
      <c r="M258" s="5">
        <v>22831250.483627189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2892158.82</v>
      </c>
      <c r="U258" s="6">
        <v>0</v>
      </c>
      <c r="V258" s="7">
        <f t="shared" si="3"/>
        <v>74236271.579540864</v>
      </c>
    </row>
    <row r="259" spans="1:22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5" t="s">
        <v>453</v>
      </c>
      <c r="F259" s="15" t="s">
        <v>770</v>
      </c>
      <c r="G259" s="5">
        <v>41363143.79878144</v>
      </c>
      <c r="H259" s="5">
        <v>0</v>
      </c>
      <c r="I259" s="5">
        <v>0</v>
      </c>
      <c r="J259" s="5">
        <v>1221334.2533937001</v>
      </c>
      <c r="K259" s="5">
        <v>1715771.040724</v>
      </c>
      <c r="L259" s="5">
        <v>32034613.121673942</v>
      </c>
      <c r="M259" s="5">
        <v>0</v>
      </c>
      <c r="N259" s="6">
        <v>0</v>
      </c>
      <c r="O259" s="6">
        <v>-6225192.2319297213</v>
      </c>
      <c r="P259" s="6">
        <v>0</v>
      </c>
      <c r="Q259" s="6">
        <v>0</v>
      </c>
      <c r="R259" s="6">
        <v>0</v>
      </c>
      <c r="S259" s="6">
        <v>3039843.96</v>
      </c>
      <c r="T259" s="6">
        <v>0</v>
      </c>
      <c r="U259" s="6">
        <v>0</v>
      </c>
      <c r="V259" s="7">
        <f t="shared" si="3"/>
        <v>73149513.942643359</v>
      </c>
    </row>
    <row r="260" spans="1:22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5" t="s">
        <v>454</v>
      </c>
      <c r="F260" s="15" t="s">
        <v>771</v>
      </c>
      <c r="G260" s="5">
        <v>127140727.11587688</v>
      </c>
      <c r="H260" s="5">
        <v>0</v>
      </c>
      <c r="I260" s="5">
        <v>0</v>
      </c>
      <c r="J260" s="5">
        <v>3950688.7239819001</v>
      </c>
      <c r="K260" s="5">
        <v>6718177.0950226001</v>
      </c>
      <c r="L260" s="5">
        <v>80326420.58719635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9720000</v>
      </c>
      <c r="T260" s="6">
        <v>0</v>
      </c>
      <c r="U260" s="6">
        <v>0</v>
      </c>
      <c r="V260" s="7">
        <f t="shared" si="3"/>
        <v>227856013.52207774</v>
      </c>
    </row>
    <row r="261" spans="1:22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5" t="s">
        <v>457</v>
      </c>
      <c r="F261" s="15" t="s">
        <v>770</v>
      </c>
      <c r="G261" s="5">
        <v>109550129.74786928</v>
      </c>
      <c r="H261" s="5">
        <v>0</v>
      </c>
      <c r="I261" s="5">
        <v>0</v>
      </c>
      <c r="J261" s="5">
        <v>3080189.0678733001</v>
      </c>
      <c r="K261" s="5">
        <v>4541237.5113121998</v>
      </c>
      <c r="L261" s="5">
        <v>68755538.990099147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8678254.3200000003</v>
      </c>
      <c r="T261" s="6">
        <v>0</v>
      </c>
      <c r="U261" s="6">
        <v>0</v>
      </c>
      <c r="V261" s="7">
        <f t="shared" si="3"/>
        <v>194605349.63715392</v>
      </c>
    </row>
    <row r="262" spans="1:22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5" t="s">
        <v>458</v>
      </c>
      <c r="F262" s="15" t="s">
        <v>770</v>
      </c>
      <c r="G262" s="5">
        <v>33893205.221486039</v>
      </c>
      <c r="H262" s="5">
        <v>0</v>
      </c>
      <c r="I262" s="5">
        <v>0</v>
      </c>
      <c r="J262" s="5">
        <v>759684.78733031999</v>
      </c>
      <c r="K262" s="5">
        <v>1208639.1855204001</v>
      </c>
      <c r="L262" s="5">
        <v>18296853.2739494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2428192.44</v>
      </c>
      <c r="T262" s="6">
        <v>0</v>
      </c>
      <c r="U262" s="6">
        <v>0</v>
      </c>
      <c r="V262" s="7">
        <f t="shared" si="3"/>
        <v>56586574.908286162</v>
      </c>
    </row>
    <row r="263" spans="1:22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5" t="s">
        <v>459</v>
      </c>
      <c r="F263" s="15" t="s">
        <v>770</v>
      </c>
      <c r="G263" s="5">
        <v>40437854.402019501</v>
      </c>
      <c r="H263" s="5">
        <v>0</v>
      </c>
      <c r="I263" s="5">
        <v>0</v>
      </c>
      <c r="J263" s="5">
        <v>1107881.8461537999</v>
      </c>
      <c r="K263" s="5">
        <v>2212740.5882353</v>
      </c>
      <c r="L263" s="5">
        <v>25886450.061871067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2670817.86</v>
      </c>
      <c r="T263" s="6">
        <v>0</v>
      </c>
      <c r="U263" s="6">
        <v>0</v>
      </c>
      <c r="V263" s="7">
        <f t="shared" si="3"/>
        <v>72315744.758279666</v>
      </c>
    </row>
    <row r="264" spans="1:22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5" t="s">
        <v>742</v>
      </c>
      <c r="F264" s="15" t="s">
        <v>770</v>
      </c>
      <c r="G264" s="5">
        <v>23726600.609814208</v>
      </c>
      <c r="H264" s="5">
        <v>0</v>
      </c>
      <c r="I264" s="5">
        <v>0</v>
      </c>
      <c r="J264" s="5">
        <v>775964.70588234998</v>
      </c>
      <c r="K264" s="5">
        <v>724038.91402715002</v>
      </c>
      <c r="L264" s="5">
        <v>11336077.653628251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1566462.6</v>
      </c>
      <c r="T264" s="6">
        <v>0</v>
      </c>
      <c r="U264" s="6">
        <v>0</v>
      </c>
      <c r="V264" s="7">
        <f t="shared" si="3"/>
        <v>38129144.483351961</v>
      </c>
    </row>
    <row r="265" spans="1:22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5" t="s">
        <v>743</v>
      </c>
      <c r="F265" s="15" t="s">
        <v>770</v>
      </c>
      <c r="G265" s="5">
        <v>56623517.948744595</v>
      </c>
      <c r="H265" s="5">
        <v>0</v>
      </c>
      <c r="I265" s="5">
        <v>0</v>
      </c>
      <c r="J265" s="5">
        <v>1541068.6606335</v>
      </c>
      <c r="K265" s="5">
        <v>2391935.5656109001</v>
      </c>
      <c r="L265" s="5">
        <v>31670250.171069194</v>
      </c>
      <c r="M265" s="5">
        <v>0</v>
      </c>
      <c r="N265" s="6">
        <v>0</v>
      </c>
      <c r="O265" s="6">
        <v>-481489.83122303861</v>
      </c>
      <c r="P265" s="6">
        <v>0</v>
      </c>
      <c r="Q265" s="6">
        <v>0</v>
      </c>
      <c r="R265" s="6">
        <v>0</v>
      </c>
      <c r="S265" s="6">
        <v>4229251.38</v>
      </c>
      <c r="T265" s="6">
        <v>0</v>
      </c>
      <c r="U265" s="6">
        <v>0</v>
      </c>
      <c r="V265" s="7">
        <f t="shared" ref="V265:V328" si="4">+SUM(G265:U265)</f>
        <v>95974533.894835144</v>
      </c>
    </row>
    <row r="266" spans="1:22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5" t="s">
        <v>462</v>
      </c>
      <c r="F266" s="15" t="s">
        <v>772</v>
      </c>
      <c r="G266" s="5">
        <v>25625311.205683067</v>
      </c>
      <c r="H266" s="5">
        <v>11143238.566276461</v>
      </c>
      <c r="I266" s="5">
        <v>0</v>
      </c>
      <c r="J266" s="5">
        <v>1368574.8416289999</v>
      </c>
      <c r="K266" s="5">
        <v>1332473.800905</v>
      </c>
      <c r="L266" s="5">
        <v>0</v>
      </c>
      <c r="M266" s="5">
        <v>22994118.296980198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2074938.3</v>
      </c>
      <c r="U266" s="6">
        <v>0</v>
      </c>
      <c r="V266" s="7">
        <f t="shared" si="4"/>
        <v>64538655.011473715</v>
      </c>
    </row>
    <row r="267" spans="1:22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5" t="s">
        <v>465</v>
      </c>
      <c r="F267" s="15" t="s">
        <v>770</v>
      </c>
      <c r="G267" s="5">
        <v>57610041.899186552</v>
      </c>
      <c r="H267" s="5">
        <v>0</v>
      </c>
      <c r="I267" s="5">
        <v>0</v>
      </c>
      <c r="J267" s="5">
        <v>1066474.9140271</v>
      </c>
      <c r="K267" s="5">
        <v>1363187.1945700999</v>
      </c>
      <c r="L267" s="5">
        <v>24425631.014535815</v>
      </c>
      <c r="M267" s="5">
        <v>0</v>
      </c>
      <c r="N267" s="6">
        <v>0</v>
      </c>
      <c r="O267" s="6">
        <v>-49800.494875050084</v>
      </c>
      <c r="P267" s="6">
        <v>0</v>
      </c>
      <c r="Q267" s="6">
        <v>0</v>
      </c>
      <c r="R267" s="6">
        <v>0</v>
      </c>
      <c r="S267" s="6">
        <v>3681895.68</v>
      </c>
      <c r="T267" s="6">
        <v>0</v>
      </c>
      <c r="U267" s="6">
        <v>0</v>
      </c>
      <c r="V267" s="7">
        <f t="shared" si="4"/>
        <v>88097430.207444534</v>
      </c>
    </row>
    <row r="268" spans="1:22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5" t="s">
        <v>466</v>
      </c>
      <c r="F268" s="15" t="s">
        <v>770</v>
      </c>
      <c r="G268" s="5">
        <v>41736759.37020833</v>
      </c>
      <c r="H268" s="5">
        <v>0</v>
      </c>
      <c r="I268" s="5">
        <v>0</v>
      </c>
      <c r="J268" s="5">
        <v>975986.09954751004</v>
      </c>
      <c r="K268" s="5">
        <v>1650294.6606335</v>
      </c>
      <c r="L268" s="5">
        <v>23786993.147100769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3173425.2</v>
      </c>
      <c r="T268" s="6">
        <v>0</v>
      </c>
      <c r="U268" s="6">
        <v>0</v>
      </c>
      <c r="V268" s="7">
        <f t="shared" si="4"/>
        <v>71323458.477490112</v>
      </c>
    </row>
    <row r="269" spans="1:22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5" t="s">
        <v>467</v>
      </c>
      <c r="F269" s="15" t="s">
        <v>770</v>
      </c>
      <c r="G269" s="5">
        <v>46283670.283232346</v>
      </c>
      <c r="H269" s="5">
        <v>0</v>
      </c>
      <c r="I269" s="5">
        <v>0</v>
      </c>
      <c r="J269" s="5">
        <v>1952299.9819004999</v>
      </c>
      <c r="K269" s="5">
        <v>2015706.199095</v>
      </c>
      <c r="L269" s="5">
        <v>33111003.082142543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3796954.2</v>
      </c>
      <c r="T269" s="6">
        <v>0</v>
      </c>
      <c r="U269" s="6">
        <v>0</v>
      </c>
      <c r="V269" s="7">
        <f t="shared" si="4"/>
        <v>87159633.74637039</v>
      </c>
    </row>
    <row r="270" spans="1:22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5" t="s">
        <v>468</v>
      </c>
      <c r="F270" s="15" t="s">
        <v>770</v>
      </c>
      <c r="G270" s="5">
        <v>47456648.577916667</v>
      </c>
      <c r="H270" s="5">
        <v>0</v>
      </c>
      <c r="I270" s="5">
        <v>0</v>
      </c>
      <c r="J270" s="5">
        <v>1452418.2714932</v>
      </c>
      <c r="K270" s="5">
        <v>2168810.7692308002</v>
      </c>
      <c r="L270" s="5">
        <v>28424975.900027744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4379628.24</v>
      </c>
      <c r="T270" s="6">
        <v>0</v>
      </c>
      <c r="U270" s="6">
        <v>0</v>
      </c>
      <c r="V270" s="7">
        <f t="shared" si="4"/>
        <v>83882481.758668408</v>
      </c>
    </row>
    <row r="271" spans="1:22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5" t="s">
        <v>471</v>
      </c>
      <c r="F271" s="15" t="s">
        <v>772</v>
      </c>
      <c r="G271" s="5">
        <v>27355488.723827451</v>
      </c>
      <c r="H271" s="5">
        <v>11895611.120581878</v>
      </c>
      <c r="I271" s="5">
        <v>0</v>
      </c>
      <c r="J271" s="5">
        <v>661266.28959276003</v>
      </c>
      <c r="K271" s="5">
        <v>977217.10407239001</v>
      </c>
      <c r="L271" s="5">
        <v>0</v>
      </c>
      <c r="M271" s="5">
        <v>17901160.716522843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2645846.8199999998</v>
      </c>
      <c r="U271" s="6">
        <v>0</v>
      </c>
      <c r="V271" s="7">
        <f t="shared" si="4"/>
        <v>61436590.774597324</v>
      </c>
    </row>
    <row r="272" spans="1:22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5" t="s">
        <v>474</v>
      </c>
      <c r="F272" s="15" t="s">
        <v>770</v>
      </c>
      <c r="G272" s="5">
        <v>51384001.633679666</v>
      </c>
      <c r="H272" s="5">
        <v>0</v>
      </c>
      <c r="I272" s="5">
        <v>0</v>
      </c>
      <c r="J272" s="5">
        <v>1831793.7647059001</v>
      </c>
      <c r="K272" s="5">
        <v>2023490.3167421001</v>
      </c>
      <c r="L272" s="5">
        <v>37810928.255743578</v>
      </c>
      <c r="M272" s="5">
        <v>0</v>
      </c>
      <c r="N272" s="6">
        <v>0</v>
      </c>
      <c r="O272" s="6">
        <v>-7118413.6923849015</v>
      </c>
      <c r="P272" s="6">
        <v>0</v>
      </c>
      <c r="Q272" s="6">
        <v>0</v>
      </c>
      <c r="R272" s="6">
        <v>0</v>
      </c>
      <c r="S272" s="6">
        <v>3144245.22</v>
      </c>
      <c r="T272" s="6">
        <v>0</v>
      </c>
      <c r="U272" s="6">
        <v>0</v>
      </c>
      <c r="V272" s="7">
        <f t="shared" si="4"/>
        <v>89076045.49848634</v>
      </c>
    </row>
    <row r="273" spans="1:22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5" t="s">
        <v>475</v>
      </c>
      <c r="F273" s="15" t="s">
        <v>770</v>
      </c>
      <c r="G273" s="5">
        <v>43417932.665287621</v>
      </c>
      <c r="H273" s="5">
        <v>0</v>
      </c>
      <c r="I273" s="5">
        <v>0</v>
      </c>
      <c r="J273" s="5">
        <v>1417218.1085973</v>
      </c>
      <c r="K273" s="5">
        <v>1902433.0769231</v>
      </c>
      <c r="L273" s="5">
        <v>37960278.666836329</v>
      </c>
      <c r="M273" s="5">
        <v>0</v>
      </c>
      <c r="N273" s="6">
        <v>0</v>
      </c>
      <c r="O273" s="6">
        <v>-11565822.000256984</v>
      </c>
      <c r="P273" s="6">
        <v>0</v>
      </c>
      <c r="Q273" s="6">
        <v>0</v>
      </c>
      <c r="R273" s="6">
        <v>0</v>
      </c>
      <c r="S273" s="6">
        <v>2673000</v>
      </c>
      <c r="T273" s="6">
        <v>0</v>
      </c>
      <c r="U273" s="6">
        <v>0</v>
      </c>
      <c r="V273" s="7">
        <f t="shared" si="4"/>
        <v>75805040.51738736</v>
      </c>
    </row>
    <row r="274" spans="1:22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5" t="s">
        <v>478</v>
      </c>
      <c r="F274" s="15" t="s">
        <v>770</v>
      </c>
      <c r="G274" s="5">
        <v>8677846.3896143194</v>
      </c>
      <c r="H274" s="5">
        <v>0</v>
      </c>
      <c r="I274" s="5">
        <v>0</v>
      </c>
      <c r="J274" s="5">
        <v>259765.37556561001</v>
      </c>
      <c r="K274" s="5">
        <v>318494.29864252999</v>
      </c>
      <c r="L274" s="5">
        <v>4787748.3399850447</v>
      </c>
      <c r="M274" s="5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616734.36</v>
      </c>
      <c r="T274" s="6">
        <v>0</v>
      </c>
      <c r="U274" s="6">
        <v>0</v>
      </c>
      <c r="V274" s="7">
        <f t="shared" si="4"/>
        <v>14660588.763807504</v>
      </c>
    </row>
    <row r="275" spans="1:22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5" t="s">
        <v>479</v>
      </c>
      <c r="F275" s="15" t="s">
        <v>770</v>
      </c>
      <c r="G275" s="5">
        <v>61906377.145308323</v>
      </c>
      <c r="H275" s="5">
        <v>0</v>
      </c>
      <c r="I275" s="5">
        <v>0</v>
      </c>
      <c r="J275" s="5">
        <v>2017792.2533937001</v>
      </c>
      <c r="K275" s="5">
        <v>1705188.0542985999</v>
      </c>
      <c r="L275" s="5">
        <v>34472579.417984061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4099953.0600000005</v>
      </c>
      <c r="T275" s="6">
        <v>0</v>
      </c>
      <c r="U275" s="6">
        <v>0</v>
      </c>
      <c r="V275" s="7">
        <f t="shared" si="4"/>
        <v>104201889.93098469</v>
      </c>
    </row>
    <row r="276" spans="1:22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5" t="s">
        <v>480</v>
      </c>
      <c r="F276" s="15" t="s">
        <v>770</v>
      </c>
      <c r="G276" s="5">
        <v>57633294.941349678</v>
      </c>
      <c r="H276" s="5">
        <v>0</v>
      </c>
      <c r="I276" s="5">
        <v>0</v>
      </c>
      <c r="J276" s="5">
        <v>1987222.0542985999</v>
      </c>
      <c r="K276" s="5">
        <v>2117593.5746606002</v>
      </c>
      <c r="L276" s="5">
        <v>35393176.243323252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3689331.12</v>
      </c>
      <c r="T276" s="6">
        <v>0</v>
      </c>
      <c r="U276" s="6">
        <v>0</v>
      </c>
      <c r="V276" s="7">
        <f t="shared" si="4"/>
        <v>100820617.93363214</v>
      </c>
    </row>
    <row r="277" spans="1:22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5" t="s">
        <v>483</v>
      </c>
      <c r="F277" s="15" t="s">
        <v>772</v>
      </c>
      <c r="G277" s="5">
        <v>43071176.376334369</v>
      </c>
      <c r="H277" s="5">
        <v>18729622.045925554</v>
      </c>
      <c r="I277" s="5">
        <v>0</v>
      </c>
      <c r="J277" s="5">
        <v>2941501.4570136</v>
      </c>
      <c r="K277" s="5">
        <v>2967927.9185520001</v>
      </c>
      <c r="L277" s="5">
        <v>0</v>
      </c>
      <c r="M277" s="5">
        <v>76576426.472051114</v>
      </c>
      <c r="N277" s="6">
        <v>0</v>
      </c>
      <c r="O277" s="6">
        <v>0</v>
      </c>
      <c r="P277" s="6">
        <v>-24875860.529535055</v>
      </c>
      <c r="Q277" s="6">
        <v>0</v>
      </c>
      <c r="R277" s="6">
        <v>0</v>
      </c>
      <c r="S277" s="6">
        <v>0</v>
      </c>
      <c r="T277" s="6">
        <v>4053871.9799999995</v>
      </c>
      <c r="U277" s="6">
        <v>0</v>
      </c>
      <c r="V277" s="7">
        <f t="shared" si="4"/>
        <v>123464665.72034161</v>
      </c>
    </row>
    <row r="278" spans="1:22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5" t="s">
        <v>484</v>
      </c>
      <c r="F278" s="15" t="s">
        <v>770</v>
      </c>
      <c r="G278" s="5">
        <v>46420666.196691558</v>
      </c>
      <c r="H278" s="5">
        <v>0</v>
      </c>
      <c r="I278" s="5">
        <v>0</v>
      </c>
      <c r="J278" s="5">
        <v>774101.64705882</v>
      </c>
      <c r="K278" s="5">
        <v>1406771.0859727999</v>
      </c>
      <c r="L278" s="5">
        <v>26908871.843403574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3160463.04</v>
      </c>
      <c r="T278" s="6">
        <v>0</v>
      </c>
      <c r="U278" s="6">
        <v>0</v>
      </c>
      <c r="V278" s="7">
        <f t="shared" si="4"/>
        <v>78670873.813126758</v>
      </c>
    </row>
    <row r="279" spans="1:22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5" t="s">
        <v>485</v>
      </c>
      <c r="F279" s="15" t="s">
        <v>770</v>
      </c>
      <c r="G279" s="5">
        <v>39458347.812657245</v>
      </c>
      <c r="H279" s="5">
        <v>0</v>
      </c>
      <c r="I279" s="5">
        <v>0</v>
      </c>
      <c r="J279" s="5">
        <v>495250.86877827998</v>
      </c>
      <c r="K279" s="5">
        <v>944291.26696833002</v>
      </c>
      <c r="L279" s="5">
        <v>12935543.793567071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2319310.2600000002</v>
      </c>
      <c r="T279" s="6">
        <v>0</v>
      </c>
      <c r="U279" s="6">
        <v>0</v>
      </c>
      <c r="V279" s="7">
        <f t="shared" si="4"/>
        <v>56152744.001970924</v>
      </c>
    </row>
    <row r="280" spans="1:22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5" t="s">
        <v>486</v>
      </c>
      <c r="F280" s="15" t="s">
        <v>770</v>
      </c>
      <c r="G280" s="5">
        <v>129352821.02438617</v>
      </c>
      <c r="H280" s="5">
        <v>0</v>
      </c>
      <c r="I280" s="5">
        <v>0</v>
      </c>
      <c r="J280" s="5">
        <v>3647885.2126696999</v>
      </c>
      <c r="K280" s="5">
        <v>5127658.6334841996</v>
      </c>
      <c r="L280" s="5">
        <v>60094397.41675739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8247076.2000000002</v>
      </c>
      <c r="T280" s="6">
        <v>0</v>
      </c>
      <c r="U280" s="6">
        <v>0</v>
      </c>
      <c r="V280" s="7">
        <f t="shared" si="4"/>
        <v>206469838.48729748</v>
      </c>
    </row>
    <row r="281" spans="1:22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5" t="s">
        <v>489</v>
      </c>
      <c r="F281" s="15" t="s">
        <v>772</v>
      </c>
      <c r="G281" s="5">
        <v>28059927.691697024</v>
      </c>
      <c r="H281" s="5">
        <v>12201938.384721065</v>
      </c>
      <c r="I281" s="5">
        <v>0</v>
      </c>
      <c r="J281" s="5">
        <v>1535586.9773756</v>
      </c>
      <c r="K281" s="5">
        <v>1536443.1674208001</v>
      </c>
      <c r="L281" s="5">
        <v>0</v>
      </c>
      <c r="M281" s="5">
        <v>29692200.762105986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2562549.8400000003</v>
      </c>
      <c r="U281" s="6">
        <v>0</v>
      </c>
      <c r="V281" s="7">
        <f t="shared" si="4"/>
        <v>75588646.823320478</v>
      </c>
    </row>
    <row r="282" spans="1:22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5" t="s">
        <v>492</v>
      </c>
      <c r="F282" s="15" t="s">
        <v>772</v>
      </c>
      <c r="G282" s="5">
        <v>32840459.677465603</v>
      </c>
      <c r="H282" s="5">
        <v>14280766.148550155</v>
      </c>
      <c r="I282" s="5">
        <v>0</v>
      </c>
      <c r="J282" s="5">
        <v>1115116.9683258</v>
      </c>
      <c r="K282" s="5">
        <v>1287301.6289593</v>
      </c>
      <c r="L282" s="5">
        <v>0</v>
      </c>
      <c r="M282" s="5">
        <v>26508412.574992336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2705445.72</v>
      </c>
      <c r="U282" s="6">
        <v>0</v>
      </c>
      <c r="V282" s="7">
        <f t="shared" si="4"/>
        <v>78737502.71829319</v>
      </c>
    </row>
    <row r="283" spans="1:22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5" t="s">
        <v>493</v>
      </c>
      <c r="F283" s="15" t="s">
        <v>770</v>
      </c>
      <c r="G283" s="5">
        <v>47965548.732540846</v>
      </c>
      <c r="H283" s="5">
        <v>0</v>
      </c>
      <c r="I283" s="5">
        <v>0</v>
      </c>
      <c r="J283" s="5">
        <v>979070.79638008995</v>
      </c>
      <c r="K283" s="5">
        <v>1985202.8054299001</v>
      </c>
      <c r="L283" s="5">
        <v>24341772.404375516</v>
      </c>
      <c r="M283" s="5">
        <v>0</v>
      </c>
      <c r="N283" s="6">
        <v>0</v>
      </c>
      <c r="O283" s="6">
        <v>25593549.217767879</v>
      </c>
      <c r="P283" s="6">
        <v>0</v>
      </c>
      <c r="Q283" s="6">
        <v>0</v>
      </c>
      <c r="R283" s="6">
        <v>0</v>
      </c>
      <c r="S283" s="6">
        <v>5187600</v>
      </c>
      <c r="T283" s="6">
        <v>0</v>
      </c>
      <c r="U283" s="6">
        <v>0</v>
      </c>
      <c r="V283" s="7">
        <f t="shared" si="4"/>
        <v>106052743.95649423</v>
      </c>
    </row>
    <row r="284" spans="1:22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5" t="s">
        <v>494</v>
      </c>
      <c r="F284" s="15" t="s">
        <v>770</v>
      </c>
      <c r="G284" s="5">
        <v>21051217.224025235</v>
      </c>
      <c r="H284" s="5">
        <v>0</v>
      </c>
      <c r="I284" s="5">
        <v>0</v>
      </c>
      <c r="J284" s="5">
        <v>561425.19457012997</v>
      </c>
      <c r="K284" s="5">
        <v>865251.53846154001</v>
      </c>
      <c r="L284" s="5">
        <v>10729088.378332494</v>
      </c>
      <c r="M284" s="5">
        <v>0</v>
      </c>
      <c r="N284" s="6">
        <v>0</v>
      </c>
      <c r="O284" s="6">
        <v>422461.08515194803</v>
      </c>
      <c r="P284" s="6">
        <v>0</v>
      </c>
      <c r="Q284" s="6">
        <v>0</v>
      </c>
      <c r="R284" s="6">
        <v>0</v>
      </c>
      <c r="S284" s="6">
        <v>1481400</v>
      </c>
      <c r="T284" s="6">
        <v>0</v>
      </c>
      <c r="U284" s="6">
        <v>0</v>
      </c>
      <c r="V284" s="7">
        <f t="shared" si="4"/>
        <v>35110843.420541346</v>
      </c>
    </row>
    <row r="285" spans="1:22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5" t="s">
        <v>495</v>
      </c>
      <c r="F285" s="15" t="s">
        <v>770</v>
      </c>
      <c r="G285" s="5">
        <v>64883718.426568799</v>
      </c>
      <c r="H285" s="5">
        <v>0</v>
      </c>
      <c r="I285" s="5">
        <v>0</v>
      </c>
      <c r="J285" s="5">
        <v>1968866.7782805001</v>
      </c>
      <c r="K285" s="5">
        <v>3230954.8416288998</v>
      </c>
      <c r="L285" s="5">
        <v>41747456.329117097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4997409.66</v>
      </c>
      <c r="T285" s="6">
        <v>0</v>
      </c>
      <c r="U285" s="6">
        <v>0</v>
      </c>
      <c r="V285" s="7">
        <f t="shared" si="4"/>
        <v>116828406.0355953</v>
      </c>
    </row>
    <row r="286" spans="1:22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5" t="s">
        <v>498</v>
      </c>
      <c r="F286" s="15" t="s">
        <v>772</v>
      </c>
      <c r="G286" s="5">
        <v>48676764.674705446</v>
      </c>
      <c r="H286" s="5">
        <v>21167227.865097951</v>
      </c>
      <c r="I286" s="5">
        <v>0</v>
      </c>
      <c r="J286" s="5">
        <v>2447625.5475113001</v>
      </c>
      <c r="K286" s="5">
        <v>2579341.2217194</v>
      </c>
      <c r="L286" s="5">
        <v>0</v>
      </c>
      <c r="M286" s="5">
        <v>48027620.405302949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4612087.08</v>
      </c>
      <c r="U286" s="6">
        <v>0</v>
      </c>
      <c r="V286" s="7">
        <f t="shared" si="4"/>
        <v>127510666.79433705</v>
      </c>
    </row>
    <row r="287" spans="1:22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5" t="s">
        <v>501</v>
      </c>
      <c r="F287" s="15" t="s">
        <v>772</v>
      </c>
      <c r="G287" s="5">
        <v>41157414.219816327</v>
      </c>
      <c r="H287" s="5">
        <v>17897417.195884053</v>
      </c>
      <c r="I287" s="5">
        <v>0</v>
      </c>
      <c r="J287" s="5">
        <v>1417008.8416289999</v>
      </c>
      <c r="K287" s="5">
        <v>1901273.8461537999</v>
      </c>
      <c r="L287" s="5">
        <v>0</v>
      </c>
      <c r="M287" s="5">
        <v>40899735.309059627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4618645.74</v>
      </c>
      <c r="U287" s="6">
        <v>0</v>
      </c>
      <c r="V287" s="7">
        <f t="shared" si="4"/>
        <v>107891495.1525428</v>
      </c>
    </row>
    <row r="288" spans="1:22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5" t="s">
        <v>632</v>
      </c>
      <c r="F288" s="15" t="s">
        <v>772</v>
      </c>
      <c r="G288" s="5">
        <v>23783260.898298748</v>
      </c>
      <c r="H288" s="5">
        <v>10342217.815288894</v>
      </c>
      <c r="I288" s="5">
        <v>0</v>
      </c>
      <c r="J288" s="5">
        <v>435430.89592759998</v>
      </c>
      <c r="K288" s="5">
        <v>653692.66968326003</v>
      </c>
      <c r="L288" s="5">
        <v>0</v>
      </c>
      <c r="M288" s="5">
        <v>16409222.936706478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2247193.9800000004</v>
      </c>
      <c r="U288" s="6">
        <v>0</v>
      </c>
      <c r="V288" s="7">
        <f t="shared" si="4"/>
        <v>53871019.195904985</v>
      </c>
    </row>
    <row r="289" spans="1:22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5" t="s">
        <v>504</v>
      </c>
      <c r="F289" s="15" t="s">
        <v>770</v>
      </c>
      <c r="G289" s="5">
        <v>34672049.731897816</v>
      </c>
      <c r="H289" s="5">
        <v>0</v>
      </c>
      <c r="I289" s="5">
        <v>0</v>
      </c>
      <c r="J289" s="5">
        <v>1071617.5565611001</v>
      </c>
      <c r="K289" s="5">
        <v>1272410.8144795999</v>
      </c>
      <c r="L289" s="5">
        <v>24009735.089751057</v>
      </c>
      <c r="M289" s="5">
        <v>0</v>
      </c>
      <c r="N289" s="6">
        <v>0</v>
      </c>
      <c r="O289" s="6">
        <v>-5025921.2199043985</v>
      </c>
      <c r="P289" s="6">
        <v>0</v>
      </c>
      <c r="Q289" s="6">
        <v>0</v>
      </c>
      <c r="R289" s="6">
        <v>0</v>
      </c>
      <c r="S289" s="6">
        <v>2160000</v>
      </c>
      <c r="T289" s="6">
        <v>0</v>
      </c>
      <c r="U289" s="6">
        <v>0</v>
      </c>
      <c r="V289" s="7">
        <f t="shared" si="4"/>
        <v>58159891.972785167</v>
      </c>
    </row>
    <row r="290" spans="1:22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5" t="s">
        <v>505</v>
      </c>
      <c r="F290" s="15" t="s">
        <v>770</v>
      </c>
      <c r="G290" s="5">
        <v>22145228.259544708</v>
      </c>
      <c r="H290" s="5">
        <v>0</v>
      </c>
      <c r="I290" s="5">
        <v>0</v>
      </c>
      <c r="J290" s="5">
        <v>1030513.8823529</v>
      </c>
      <c r="K290" s="5">
        <v>1426877.1945700999</v>
      </c>
      <c r="L290" s="5">
        <v>28278910.57427346</v>
      </c>
      <c r="M290" s="5">
        <v>0</v>
      </c>
      <c r="N290" s="6">
        <v>0</v>
      </c>
      <c r="O290" s="6">
        <v>-9293611.0528368745</v>
      </c>
      <c r="P290" s="6">
        <v>0</v>
      </c>
      <c r="Q290" s="6">
        <v>0</v>
      </c>
      <c r="R290" s="6">
        <v>0</v>
      </c>
      <c r="S290" s="6">
        <v>1476000</v>
      </c>
      <c r="T290" s="6">
        <v>0</v>
      </c>
      <c r="U290" s="6">
        <v>0</v>
      </c>
      <c r="V290" s="7">
        <f t="shared" si="4"/>
        <v>45063918.857904293</v>
      </c>
    </row>
    <row r="291" spans="1:22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5" t="s">
        <v>506</v>
      </c>
      <c r="F291" s="15" t="s">
        <v>770</v>
      </c>
      <c r="G291" s="5">
        <v>18912224.56078589</v>
      </c>
      <c r="H291" s="5">
        <v>0</v>
      </c>
      <c r="I291" s="5">
        <v>0</v>
      </c>
      <c r="J291" s="5">
        <v>704109.18552036001</v>
      </c>
      <c r="K291" s="5">
        <v>818237.73755655997</v>
      </c>
      <c r="L291" s="5">
        <v>11044037.641835365</v>
      </c>
      <c r="M291" s="5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1272608.6399999999</v>
      </c>
      <c r="T291" s="6">
        <v>0</v>
      </c>
      <c r="U291" s="6">
        <v>0</v>
      </c>
      <c r="V291" s="7">
        <f t="shared" si="4"/>
        <v>32751217.765698176</v>
      </c>
    </row>
    <row r="292" spans="1:22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5" t="s">
        <v>507</v>
      </c>
      <c r="F292" s="15" t="s">
        <v>770</v>
      </c>
      <c r="G292" s="5">
        <v>25841729.006204605</v>
      </c>
      <c r="H292" s="5">
        <v>0</v>
      </c>
      <c r="I292" s="5">
        <v>0</v>
      </c>
      <c r="J292" s="5">
        <v>541669.43891402998</v>
      </c>
      <c r="K292" s="5">
        <v>681469.90950226004</v>
      </c>
      <c r="L292" s="5">
        <v>9864212.2210343257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1620000</v>
      </c>
      <c r="T292" s="6">
        <v>0</v>
      </c>
      <c r="U292" s="6">
        <v>0</v>
      </c>
      <c r="V292" s="7">
        <f t="shared" si="4"/>
        <v>38549080.575655222</v>
      </c>
    </row>
    <row r="293" spans="1:22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5" t="s">
        <v>508</v>
      </c>
      <c r="F293" s="15" t="s">
        <v>773</v>
      </c>
      <c r="G293" s="5">
        <v>154698952.21360144</v>
      </c>
      <c r="H293" s="5">
        <v>0</v>
      </c>
      <c r="I293" s="5">
        <v>0</v>
      </c>
      <c r="J293" s="5">
        <v>8672634.4886878002</v>
      </c>
      <c r="K293" s="5">
        <v>19415255.447964001</v>
      </c>
      <c r="L293" s="5">
        <v>161360533.23645583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14909496.119999999</v>
      </c>
      <c r="T293" s="6">
        <v>0</v>
      </c>
      <c r="U293" s="6">
        <v>0</v>
      </c>
      <c r="V293" s="7">
        <f t="shared" si="4"/>
        <v>359056871.5067091</v>
      </c>
    </row>
    <row r="294" spans="1:22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5" t="s">
        <v>511</v>
      </c>
      <c r="F294" s="15" t="s">
        <v>770</v>
      </c>
      <c r="G294" s="5">
        <v>49631272.581586823</v>
      </c>
      <c r="H294" s="5">
        <v>0</v>
      </c>
      <c r="I294" s="5">
        <v>0</v>
      </c>
      <c r="J294" s="5">
        <v>1313987.4932126999</v>
      </c>
      <c r="K294" s="5">
        <v>1724832.8506787</v>
      </c>
      <c r="L294" s="5">
        <v>47068977.18144691</v>
      </c>
      <c r="M294" s="5">
        <v>0</v>
      </c>
      <c r="N294" s="6">
        <v>0</v>
      </c>
      <c r="O294" s="6">
        <v>-16418198.767625125</v>
      </c>
      <c r="P294" s="6">
        <v>0</v>
      </c>
      <c r="Q294" s="6">
        <v>0</v>
      </c>
      <c r="R294" s="6">
        <v>0</v>
      </c>
      <c r="S294" s="6">
        <v>2872872.36</v>
      </c>
      <c r="T294" s="6">
        <v>0</v>
      </c>
      <c r="U294" s="6">
        <v>0</v>
      </c>
      <c r="V294" s="7">
        <f t="shared" si="4"/>
        <v>86193743.699300006</v>
      </c>
    </row>
    <row r="295" spans="1:22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5" t="s">
        <v>514</v>
      </c>
      <c r="F295" s="15" t="s">
        <v>770</v>
      </c>
      <c r="G295" s="5">
        <v>44997232.739452943</v>
      </c>
      <c r="H295" s="5">
        <v>0</v>
      </c>
      <c r="I295" s="5">
        <v>0</v>
      </c>
      <c r="J295" s="5">
        <v>1154871.8190045001</v>
      </c>
      <c r="K295" s="5">
        <v>1608641.4932126999</v>
      </c>
      <c r="L295" s="5">
        <v>32885939.233877819</v>
      </c>
      <c r="M295" s="5">
        <v>0</v>
      </c>
      <c r="N295" s="6">
        <v>0</v>
      </c>
      <c r="O295" s="6">
        <v>-11860354.337410577</v>
      </c>
      <c r="P295" s="6">
        <v>0</v>
      </c>
      <c r="Q295" s="6">
        <v>0</v>
      </c>
      <c r="R295" s="6">
        <v>0</v>
      </c>
      <c r="S295" s="6">
        <v>2747945.8800000004</v>
      </c>
      <c r="T295" s="6">
        <v>0</v>
      </c>
      <c r="U295" s="6">
        <v>0</v>
      </c>
      <c r="V295" s="7">
        <f t="shared" si="4"/>
        <v>71534276.828137368</v>
      </c>
    </row>
    <row r="296" spans="1:22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5" t="s">
        <v>663</v>
      </c>
      <c r="F296" s="15" t="s">
        <v>770</v>
      </c>
      <c r="G296" s="5">
        <v>35226680.344560437</v>
      </c>
      <c r="H296" s="5">
        <v>0</v>
      </c>
      <c r="I296" s="5">
        <v>0</v>
      </c>
      <c r="J296" s="5">
        <v>1301086.3438913999</v>
      </c>
      <c r="K296" s="5">
        <v>1544497.5565611001</v>
      </c>
      <c r="L296" s="5">
        <v>29101472.530751117</v>
      </c>
      <c r="M296" s="5">
        <v>0</v>
      </c>
      <c r="N296" s="6">
        <v>0</v>
      </c>
      <c r="O296" s="6">
        <v>-7659841.2453430146</v>
      </c>
      <c r="P296" s="6">
        <v>0</v>
      </c>
      <c r="Q296" s="6">
        <v>0</v>
      </c>
      <c r="R296" s="6">
        <v>0</v>
      </c>
      <c r="S296" s="6">
        <v>2183413.6799999997</v>
      </c>
      <c r="T296" s="6">
        <v>0</v>
      </c>
      <c r="U296" s="6">
        <v>0</v>
      </c>
      <c r="V296" s="7">
        <f t="shared" si="4"/>
        <v>61697309.210421033</v>
      </c>
    </row>
    <row r="297" spans="1:22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5" t="s">
        <v>664</v>
      </c>
      <c r="F297" s="15" t="s">
        <v>773</v>
      </c>
      <c r="G297" s="5">
        <v>123560585.57893373</v>
      </c>
      <c r="H297" s="5">
        <v>0</v>
      </c>
      <c r="I297" s="5">
        <v>0</v>
      </c>
      <c r="J297" s="5">
        <v>4365948.7239819001</v>
      </c>
      <c r="K297" s="5">
        <v>7932815.5113121998</v>
      </c>
      <c r="L297" s="5">
        <v>91653291.493769601</v>
      </c>
      <c r="M297" s="5">
        <v>0</v>
      </c>
      <c r="N297" s="6">
        <v>0</v>
      </c>
      <c r="O297" s="6">
        <v>-17462120.560616378</v>
      </c>
      <c r="P297" s="6">
        <v>0</v>
      </c>
      <c r="Q297" s="6">
        <v>0</v>
      </c>
      <c r="R297" s="6">
        <v>0</v>
      </c>
      <c r="S297" s="6">
        <v>8036026.5600000005</v>
      </c>
      <c r="T297" s="6">
        <v>0</v>
      </c>
      <c r="U297" s="6">
        <v>0</v>
      </c>
      <c r="V297" s="7">
        <f t="shared" si="4"/>
        <v>218086547.30738103</v>
      </c>
    </row>
    <row r="298" spans="1:22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5" t="s">
        <v>665</v>
      </c>
      <c r="F298" s="15" t="s">
        <v>770</v>
      </c>
      <c r="G298" s="5">
        <v>31942833.12209481</v>
      </c>
      <c r="H298" s="5">
        <v>0</v>
      </c>
      <c r="I298" s="5">
        <v>0</v>
      </c>
      <c r="J298" s="5">
        <v>965568.62443438999</v>
      </c>
      <c r="K298" s="5">
        <v>1146979.9547510999</v>
      </c>
      <c r="L298" s="5">
        <v>18245830.507950027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2041438.1400000001</v>
      </c>
      <c r="T298" s="6">
        <v>0</v>
      </c>
      <c r="U298" s="6">
        <v>0</v>
      </c>
      <c r="V298" s="7">
        <f t="shared" si="4"/>
        <v>54342650.349230319</v>
      </c>
    </row>
    <row r="299" spans="1:22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5" t="s">
        <v>666</v>
      </c>
      <c r="F299" s="15" t="s">
        <v>772</v>
      </c>
      <c r="G299" s="5">
        <v>10026982.022734132</v>
      </c>
      <c r="H299" s="5">
        <v>4360261.3011120064</v>
      </c>
      <c r="I299" s="5">
        <v>0</v>
      </c>
      <c r="J299" s="5">
        <v>663272.81447963999</v>
      </c>
      <c r="K299" s="5">
        <v>531616.06334841996</v>
      </c>
      <c r="L299" s="5">
        <v>0</v>
      </c>
      <c r="M299" s="5">
        <v>8829043.7784141265</v>
      </c>
      <c r="N299" s="6">
        <v>0</v>
      </c>
      <c r="O299" s="6">
        <v>0</v>
      </c>
      <c r="P299" s="6">
        <v>-3138522.8506216728</v>
      </c>
      <c r="Q299" s="6">
        <v>0</v>
      </c>
      <c r="R299" s="6">
        <v>0</v>
      </c>
      <c r="S299" s="6">
        <v>0</v>
      </c>
      <c r="T299" s="6">
        <v>691134.84</v>
      </c>
      <c r="U299" s="6">
        <v>0</v>
      </c>
      <c r="V299" s="7">
        <f t="shared" si="4"/>
        <v>21963787.969466649</v>
      </c>
    </row>
    <row r="300" spans="1:22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5" t="s">
        <v>667</v>
      </c>
      <c r="F300" s="15" t="s">
        <v>772</v>
      </c>
      <c r="G300" s="5">
        <v>10226930.607939243</v>
      </c>
      <c r="H300" s="5">
        <v>4447209.5050985347</v>
      </c>
      <c r="I300" s="5">
        <v>0</v>
      </c>
      <c r="J300" s="5">
        <v>828110.96832580003</v>
      </c>
      <c r="K300" s="5">
        <v>526780.54298641998</v>
      </c>
      <c r="L300" s="5">
        <v>0</v>
      </c>
      <c r="M300" s="5">
        <v>10254425.140406782</v>
      </c>
      <c r="N300" s="6">
        <v>0</v>
      </c>
      <c r="O300" s="6">
        <v>0</v>
      </c>
      <c r="P300" s="6">
        <v>-4148610.8139780145</v>
      </c>
      <c r="Q300" s="6">
        <v>0</v>
      </c>
      <c r="R300" s="6">
        <v>0</v>
      </c>
      <c r="S300" s="6">
        <v>0</v>
      </c>
      <c r="T300" s="6">
        <v>679190.76</v>
      </c>
      <c r="U300" s="6">
        <v>0</v>
      </c>
      <c r="V300" s="7">
        <f t="shared" si="4"/>
        <v>22814036.710778762</v>
      </c>
    </row>
    <row r="301" spans="1:22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5" t="s">
        <v>520</v>
      </c>
      <c r="F301" s="15" t="s">
        <v>772</v>
      </c>
      <c r="G301" s="5">
        <v>26975129.868805192</v>
      </c>
      <c r="H301" s="5">
        <v>11730211.003943728</v>
      </c>
      <c r="I301" s="5">
        <v>0</v>
      </c>
      <c r="J301" s="5">
        <v>970475.89140271</v>
      </c>
      <c r="K301" s="5">
        <v>1211615.1583710001</v>
      </c>
      <c r="L301" s="5">
        <v>0</v>
      </c>
      <c r="M301" s="5">
        <v>21118385.760620464</v>
      </c>
      <c r="N301" s="6">
        <v>0</v>
      </c>
      <c r="O301" s="6">
        <v>0</v>
      </c>
      <c r="P301" s="6">
        <v>1257728.1501577348</v>
      </c>
      <c r="Q301" s="6">
        <v>0</v>
      </c>
      <c r="R301" s="6">
        <v>0</v>
      </c>
      <c r="S301" s="6">
        <v>0</v>
      </c>
      <c r="T301" s="6">
        <v>3299811.48</v>
      </c>
      <c r="U301" s="6">
        <v>0</v>
      </c>
      <c r="V301" s="7">
        <f t="shared" si="4"/>
        <v>66563357.313300826</v>
      </c>
    </row>
    <row r="302" spans="1:22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5" t="s">
        <v>521</v>
      </c>
      <c r="F302" s="15" t="s">
        <v>770</v>
      </c>
      <c r="G302" s="5">
        <v>150937212.79058111</v>
      </c>
      <c r="H302" s="5">
        <v>0</v>
      </c>
      <c r="I302" s="5">
        <v>0</v>
      </c>
      <c r="J302" s="5">
        <v>8263433.7737557003</v>
      </c>
      <c r="K302" s="5">
        <v>6590407.3122172002</v>
      </c>
      <c r="L302" s="5">
        <v>82256926.505351335</v>
      </c>
      <c r="M302" s="5">
        <v>0</v>
      </c>
      <c r="N302" s="6">
        <v>0</v>
      </c>
      <c r="O302" s="6">
        <v>11186904.844044507</v>
      </c>
      <c r="P302" s="6">
        <v>0</v>
      </c>
      <c r="Q302" s="6">
        <v>0</v>
      </c>
      <c r="R302" s="6">
        <v>0</v>
      </c>
      <c r="S302" s="6">
        <v>15845354.1</v>
      </c>
      <c r="T302" s="6">
        <v>0</v>
      </c>
      <c r="U302" s="6">
        <v>0</v>
      </c>
      <c r="V302" s="7">
        <f t="shared" si="4"/>
        <v>275080239.32594985</v>
      </c>
    </row>
    <row r="303" spans="1:22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5" t="s">
        <v>524</v>
      </c>
      <c r="F303" s="15" t="s">
        <v>770</v>
      </c>
      <c r="G303" s="5">
        <v>85235681.071688309</v>
      </c>
      <c r="H303" s="5">
        <v>0</v>
      </c>
      <c r="I303" s="5">
        <v>0</v>
      </c>
      <c r="J303" s="5">
        <v>2492059.1583710001</v>
      </c>
      <c r="K303" s="5">
        <v>3584332.0814479999</v>
      </c>
      <c r="L303" s="5">
        <v>53548909.479398966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6545112.4799999995</v>
      </c>
      <c r="T303" s="6">
        <v>0</v>
      </c>
      <c r="U303" s="6">
        <v>0</v>
      </c>
      <c r="V303" s="7">
        <f t="shared" si="4"/>
        <v>151406094.27090627</v>
      </c>
    </row>
    <row r="304" spans="1:22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5" t="s">
        <v>525</v>
      </c>
      <c r="F304" s="15" t="s">
        <v>770</v>
      </c>
      <c r="G304" s="5">
        <v>109230895.18426469</v>
      </c>
      <c r="H304" s="5">
        <v>0</v>
      </c>
      <c r="I304" s="5">
        <v>0</v>
      </c>
      <c r="J304" s="5">
        <v>3391766.3710407</v>
      </c>
      <c r="K304" s="5">
        <v>6401957.3936651004</v>
      </c>
      <c r="L304" s="5">
        <v>74292842.797404736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8261114.0400000019</v>
      </c>
      <c r="T304" s="6">
        <v>0</v>
      </c>
      <c r="U304" s="6">
        <v>0</v>
      </c>
      <c r="V304" s="7">
        <f t="shared" si="4"/>
        <v>201578575.78637522</v>
      </c>
    </row>
    <row r="305" spans="1:22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5" t="s">
        <v>528</v>
      </c>
      <c r="F305" s="15" t="s">
        <v>770</v>
      </c>
      <c r="G305" s="5">
        <v>69213471.256487191</v>
      </c>
      <c r="H305" s="5">
        <v>0</v>
      </c>
      <c r="I305" s="5">
        <v>0</v>
      </c>
      <c r="J305" s="5">
        <v>2294746.4434389002</v>
      </c>
      <c r="K305" s="5">
        <v>2538338.5972850998</v>
      </c>
      <c r="L305" s="5">
        <v>44336640.777841948</v>
      </c>
      <c r="M305" s="5">
        <v>0</v>
      </c>
      <c r="N305" s="6">
        <v>0</v>
      </c>
      <c r="O305" s="6">
        <v>-10388285.726934807</v>
      </c>
      <c r="P305" s="6">
        <v>0</v>
      </c>
      <c r="Q305" s="6">
        <v>0</v>
      </c>
      <c r="R305" s="6">
        <v>0</v>
      </c>
      <c r="S305" s="6">
        <v>4849683.84</v>
      </c>
      <c r="T305" s="6">
        <v>0</v>
      </c>
      <c r="U305" s="6">
        <v>0</v>
      </c>
      <c r="V305" s="7">
        <f t="shared" si="4"/>
        <v>112844595.18811835</v>
      </c>
    </row>
    <row r="306" spans="1:22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5" t="s">
        <v>531</v>
      </c>
      <c r="F306" s="15" t="s">
        <v>770</v>
      </c>
      <c r="G306" s="5">
        <v>35272850.662658989</v>
      </c>
      <c r="H306" s="5">
        <v>0</v>
      </c>
      <c r="I306" s="5">
        <v>0</v>
      </c>
      <c r="J306" s="5">
        <v>1223804.1085973</v>
      </c>
      <c r="K306" s="5">
        <v>1711854.8416289999</v>
      </c>
      <c r="L306" s="5">
        <v>25912089.206885379</v>
      </c>
      <c r="M306" s="5">
        <v>0</v>
      </c>
      <c r="N306" s="6">
        <v>0</v>
      </c>
      <c r="O306" s="6">
        <v>-140099.3056986189</v>
      </c>
      <c r="P306" s="6">
        <v>0</v>
      </c>
      <c r="Q306" s="6">
        <v>0</v>
      </c>
      <c r="R306" s="6">
        <v>0</v>
      </c>
      <c r="S306" s="6">
        <v>2352184.7399999998</v>
      </c>
      <c r="T306" s="6">
        <v>0</v>
      </c>
      <c r="U306" s="6">
        <v>0</v>
      </c>
      <c r="V306" s="7">
        <f t="shared" si="4"/>
        <v>66332684.254072048</v>
      </c>
    </row>
    <row r="307" spans="1:22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5" t="s">
        <v>534</v>
      </c>
      <c r="F307" s="15" t="s">
        <v>772</v>
      </c>
      <c r="G307" s="5">
        <v>35242107.134763494</v>
      </c>
      <c r="H307" s="5">
        <v>15325129.292238591</v>
      </c>
      <c r="I307" s="5">
        <v>0</v>
      </c>
      <c r="J307" s="5">
        <v>1267168.0542985999</v>
      </c>
      <c r="K307" s="5">
        <v>1563169.6832578999</v>
      </c>
      <c r="L307" s="5">
        <v>0</v>
      </c>
      <c r="M307" s="5">
        <v>27759591.978509564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3054169.62</v>
      </c>
      <c r="U307" s="6">
        <v>0</v>
      </c>
      <c r="V307" s="7">
        <f t="shared" si="4"/>
        <v>84211335.763068154</v>
      </c>
    </row>
    <row r="308" spans="1:22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5" t="s">
        <v>535</v>
      </c>
      <c r="F308" s="15" t="s">
        <v>773</v>
      </c>
      <c r="G308" s="5">
        <v>60144174.305270545</v>
      </c>
      <c r="H308" s="5">
        <v>0</v>
      </c>
      <c r="I308" s="5">
        <v>0</v>
      </c>
      <c r="J308" s="5">
        <v>1521789.4208145</v>
      </c>
      <c r="K308" s="5">
        <v>2866709.2036199002</v>
      </c>
      <c r="L308" s="5">
        <v>43578239.90650022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3529384.92</v>
      </c>
      <c r="T308" s="6">
        <v>0</v>
      </c>
      <c r="U308" s="6">
        <v>0</v>
      </c>
      <c r="V308" s="7">
        <f t="shared" si="4"/>
        <v>111640297.75620516</v>
      </c>
    </row>
    <row r="309" spans="1:22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5" t="s">
        <v>538</v>
      </c>
      <c r="F309" s="15" t="s">
        <v>770</v>
      </c>
      <c r="G309" s="5">
        <v>86464337.940946966</v>
      </c>
      <c r="H309" s="5">
        <v>0</v>
      </c>
      <c r="I309" s="5">
        <v>0</v>
      </c>
      <c r="J309" s="5">
        <v>2567726.8235293999</v>
      </c>
      <c r="K309" s="5">
        <v>3416050.9954750999</v>
      </c>
      <c r="L309" s="5">
        <v>53268442.016842552</v>
      </c>
      <c r="M309" s="5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5850000</v>
      </c>
      <c r="T309" s="6">
        <v>0</v>
      </c>
      <c r="U309" s="6">
        <v>0</v>
      </c>
      <c r="V309" s="7">
        <f t="shared" si="4"/>
        <v>151566557.77679402</v>
      </c>
    </row>
    <row r="310" spans="1:22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5" t="s">
        <v>541</v>
      </c>
      <c r="F310" s="15" t="s">
        <v>770</v>
      </c>
      <c r="G310" s="5">
        <v>96332420.393733174</v>
      </c>
      <c r="H310" s="5">
        <v>0</v>
      </c>
      <c r="I310" s="5">
        <v>0</v>
      </c>
      <c r="J310" s="5">
        <v>4041622.4434389002</v>
      </c>
      <c r="K310" s="5">
        <v>4068146.2624434</v>
      </c>
      <c r="L310" s="5">
        <v>64180039.667754382</v>
      </c>
      <c r="M310" s="5">
        <v>0</v>
      </c>
      <c r="N310" s="6">
        <v>0</v>
      </c>
      <c r="O310" s="6">
        <v>-727698.30403893418</v>
      </c>
      <c r="P310" s="6">
        <v>0</v>
      </c>
      <c r="Q310" s="6">
        <v>0</v>
      </c>
      <c r="R310" s="6">
        <v>0</v>
      </c>
      <c r="S310" s="6">
        <v>6594148.7999999998</v>
      </c>
      <c r="T310" s="6">
        <v>0</v>
      </c>
      <c r="U310" s="6">
        <v>0</v>
      </c>
      <c r="V310" s="7">
        <f t="shared" si="4"/>
        <v>174488679.26333094</v>
      </c>
    </row>
    <row r="311" spans="1:22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5" t="s">
        <v>544</v>
      </c>
      <c r="F311" s="15" t="s">
        <v>770</v>
      </c>
      <c r="G311" s="5">
        <v>88705156.497947454</v>
      </c>
      <c r="H311" s="5">
        <v>0</v>
      </c>
      <c r="I311" s="5">
        <v>0</v>
      </c>
      <c r="J311" s="5">
        <v>2887868.479638</v>
      </c>
      <c r="K311" s="5">
        <v>3725766.5067873001</v>
      </c>
      <c r="L311" s="5">
        <v>55841129.082109906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6012000</v>
      </c>
      <c r="T311" s="6">
        <v>0</v>
      </c>
      <c r="U311" s="6">
        <v>0</v>
      </c>
      <c r="V311" s="7">
        <f t="shared" si="4"/>
        <v>157171920.56648266</v>
      </c>
    </row>
    <row r="312" spans="1:22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5" t="s">
        <v>547</v>
      </c>
      <c r="F312" s="15" t="s">
        <v>772</v>
      </c>
      <c r="G312" s="5">
        <v>36665408.624326624</v>
      </c>
      <c r="H312" s="5">
        <v>15944055.943417022</v>
      </c>
      <c r="I312" s="5">
        <v>0</v>
      </c>
      <c r="J312" s="5">
        <v>2723086.5158370999</v>
      </c>
      <c r="K312" s="5">
        <v>3220506.6063347999</v>
      </c>
      <c r="L312" s="5">
        <v>0</v>
      </c>
      <c r="M312" s="5">
        <v>54427537.78180325</v>
      </c>
      <c r="N312" s="6">
        <v>0</v>
      </c>
      <c r="O312" s="6">
        <v>0</v>
      </c>
      <c r="P312" s="6">
        <v>-5092741.821625011</v>
      </c>
      <c r="Q312" s="6">
        <v>0</v>
      </c>
      <c r="R312" s="6">
        <v>0</v>
      </c>
      <c r="S312" s="6">
        <v>0</v>
      </c>
      <c r="T312" s="6">
        <v>3406609.2600000002</v>
      </c>
      <c r="U312" s="6">
        <v>0</v>
      </c>
      <c r="V312" s="7">
        <f t="shared" si="4"/>
        <v>111294462.91009378</v>
      </c>
    </row>
    <row r="313" spans="1:22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5" t="s">
        <v>550</v>
      </c>
      <c r="F313" s="15" t="s">
        <v>770</v>
      </c>
      <c r="G313" s="5">
        <v>62018553.648887105</v>
      </c>
      <c r="H313" s="5">
        <v>0</v>
      </c>
      <c r="I313" s="5">
        <v>0</v>
      </c>
      <c r="J313" s="5">
        <v>2084831.3122171999</v>
      </c>
      <c r="K313" s="5">
        <v>2882919.5113122002</v>
      </c>
      <c r="L313" s="5">
        <v>50822777.560748696</v>
      </c>
      <c r="M313" s="5">
        <v>0</v>
      </c>
      <c r="N313" s="6">
        <v>0</v>
      </c>
      <c r="O313" s="6">
        <v>-6465257.5963539891</v>
      </c>
      <c r="P313" s="6">
        <v>0</v>
      </c>
      <c r="Q313" s="6">
        <v>0</v>
      </c>
      <c r="R313" s="6">
        <v>0</v>
      </c>
      <c r="S313" s="6">
        <v>4468770</v>
      </c>
      <c r="T313" s="6">
        <v>0</v>
      </c>
      <c r="U313" s="6">
        <v>0</v>
      </c>
      <c r="V313" s="7">
        <f t="shared" si="4"/>
        <v>115812594.43681121</v>
      </c>
    </row>
    <row r="314" spans="1:22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5" t="s">
        <v>553</v>
      </c>
      <c r="F314" s="15" t="s">
        <v>770</v>
      </c>
      <c r="G314" s="5">
        <v>57459590.741707548</v>
      </c>
      <c r="H314" s="5">
        <v>0</v>
      </c>
      <c r="I314" s="5">
        <v>0</v>
      </c>
      <c r="J314" s="5">
        <v>1189431.6380091</v>
      </c>
      <c r="K314" s="5">
        <v>1608691.2669683001</v>
      </c>
      <c r="L314" s="5">
        <v>35420416.323822573</v>
      </c>
      <c r="M314" s="5">
        <v>0</v>
      </c>
      <c r="N314" s="6">
        <v>0</v>
      </c>
      <c r="O314" s="6">
        <v>-4266105.3621961987</v>
      </c>
      <c r="P314" s="6">
        <v>0</v>
      </c>
      <c r="Q314" s="6">
        <v>0</v>
      </c>
      <c r="R314" s="6">
        <v>0</v>
      </c>
      <c r="S314" s="6">
        <v>3519310.68</v>
      </c>
      <c r="T314" s="6">
        <v>0</v>
      </c>
      <c r="U314" s="6">
        <v>0</v>
      </c>
      <c r="V314" s="7">
        <f t="shared" si="4"/>
        <v>94931335.288311347</v>
      </c>
    </row>
    <row r="315" spans="1:22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5" t="s">
        <v>556</v>
      </c>
      <c r="F315" s="15" t="s">
        <v>770</v>
      </c>
      <c r="G315" s="5">
        <v>82875231.362337351</v>
      </c>
      <c r="H315" s="5">
        <v>0</v>
      </c>
      <c r="I315" s="5">
        <v>0</v>
      </c>
      <c r="J315" s="5">
        <v>3949331.520362</v>
      </c>
      <c r="K315" s="5">
        <v>4244302.2171946</v>
      </c>
      <c r="L315" s="5">
        <v>79593549.123382226</v>
      </c>
      <c r="M315" s="5">
        <v>0</v>
      </c>
      <c r="N315" s="6">
        <v>0</v>
      </c>
      <c r="O315" s="6">
        <v>-5615402.8604722964</v>
      </c>
      <c r="P315" s="6">
        <v>0</v>
      </c>
      <c r="Q315" s="6">
        <v>0</v>
      </c>
      <c r="R315" s="6">
        <v>0</v>
      </c>
      <c r="S315" s="6">
        <v>5433260.9400000004</v>
      </c>
      <c r="T315" s="6">
        <v>0</v>
      </c>
      <c r="U315" s="6">
        <v>0</v>
      </c>
      <c r="V315" s="7">
        <f t="shared" si="4"/>
        <v>170480272.3028039</v>
      </c>
    </row>
    <row r="316" spans="1:22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5" t="s">
        <v>559</v>
      </c>
      <c r="F316" s="15" t="s">
        <v>770</v>
      </c>
      <c r="G316" s="5">
        <v>42313323.531423509</v>
      </c>
      <c r="H316" s="5">
        <v>0</v>
      </c>
      <c r="I316" s="5">
        <v>0</v>
      </c>
      <c r="J316" s="5">
        <v>841694.95927601994</v>
      </c>
      <c r="K316" s="5">
        <v>1278224.3891403</v>
      </c>
      <c r="L316" s="5">
        <v>21328008.060758203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2675286.1800000002</v>
      </c>
      <c r="T316" s="6">
        <v>0</v>
      </c>
      <c r="U316" s="6">
        <v>0</v>
      </c>
      <c r="V316" s="7">
        <f t="shared" si="4"/>
        <v>68436537.120598033</v>
      </c>
    </row>
    <row r="317" spans="1:22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5" t="s">
        <v>562</v>
      </c>
      <c r="F317" s="15" t="s">
        <v>770</v>
      </c>
      <c r="G317" s="5">
        <v>51122779.280015595</v>
      </c>
      <c r="H317" s="5">
        <v>0</v>
      </c>
      <c r="I317" s="5">
        <v>0</v>
      </c>
      <c r="J317" s="5">
        <v>1750488.7239818999</v>
      </c>
      <c r="K317" s="5">
        <v>2238060</v>
      </c>
      <c r="L317" s="5">
        <v>34860995.724386536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3891116.7</v>
      </c>
      <c r="T317" s="6">
        <v>0</v>
      </c>
      <c r="U317" s="6">
        <v>0</v>
      </c>
      <c r="V317" s="7">
        <f t="shared" si="4"/>
        <v>93863440.428384036</v>
      </c>
    </row>
    <row r="318" spans="1:22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5" t="s">
        <v>565</v>
      </c>
      <c r="F318" s="15" t="s">
        <v>772</v>
      </c>
      <c r="G318" s="5">
        <v>26849236.610983767</v>
      </c>
      <c r="H318" s="5">
        <v>11675465.967111601</v>
      </c>
      <c r="I318" s="5">
        <v>0</v>
      </c>
      <c r="J318" s="5">
        <v>1448283.0316742</v>
      </c>
      <c r="K318" s="5">
        <v>1404113.6651584001</v>
      </c>
      <c r="L318" s="5">
        <v>0</v>
      </c>
      <c r="M318" s="5">
        <v>22671684.792721912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2266086.2399999998</v>
      </c>
      <c r="U318" s="6">
        <v>0</v>
      </c>
      <c r="V318" s="7">
        <f t="shared" si="4"/>
        <v>66314870.307649881</v>
      </c>
    </row>
    <row r="319" spans="1:22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5" t="s">
        <v>566</v>
      </c>
      <c r="F319" s="15" t="s">
        <v>770</v>
      </c>
      <c r="G319" s="5">
        <v>18809123.764708977</v>
      </c>
      <c r="H319" s="5">
        <v>0</v>
      </c>
      <c r="I319" s="5">
        <v>0</v>
      </c>
      <c r="J319" s="5">
        <v>573945.04072398006</v>
      </c>
      <c r="K319" s="5">
        <v>870356.33484162996</v>
      </c>
      <c r="L319" s="5">
        <v>9946098.2355348598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1239640.9200000002</v>
      </c>
      <c r="T319" s="6">
        <v>0</v>
      </c>
      <c r="U319" s="6">
        <v>0</v>
      </c>
      <c r="V319" s="7">
        <f t="shared" si="4"/>
        <v>31439164.295809448</v>
      </c>
    </row>
    <row r="320" spans="1:22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5" t="s">
        <v>567</v>
      </c>
      <c r="F320" s="15" t="s">
        <v>770</v>
      </c>
      <c r="G320" s="5">
        <v>48326585.198178545</v>
      </c>
      <c r="H320" s="5">
        <v>0</v>
      </c>
      <c r="I320" s="5">
        <v>0</v>
      </c>
      <c r="J320" s="5">
        <v>905824.97737556999</v>
      </c>
      <c r="K320" s="5">
        <v>1222579.8190045001</v>
      </c>
      <c r="L320" s="5">
        <v>19101373.814641315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2997000</v>
      </c>
      <c r="T320" s="6">
        <v>0</v>
      </c>
      <c r="U320" s="6">
        <v>0</v>
      </c>
      <c r="V320" s="7">
        <f t="shared" si="4"/>
        <v>72553363.809199929</v>
      </c>
    </row>
    <row r="321" spans="1:22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5" t="s">
        <v>570</v>
      </c>
      <c r="F321" s="15" t="s">
        <v>770</v>
      </c>
      <c r="G321" s="5">
        <v>66209125.839298144</v>
      </c>
      <c r="H321" s="5">
        <v>0</v>
      </c>
      <c r="I321" s="5">
        <v>0</v>
      </c>
      <c r="J321" s="5">
        <v>1465720.7058824</v>
      </c>
      <c r="K321" s="5">
        <v>2513790.1809955002</v>
      </c>
      <c r="L321" s="5">
        <v>45775910.25869827</v>
      </c>
      <c r="M321" s="5">
        <v>0</v>
      </c>
      <c r="N321" s="6">
        <v>0</v>
      </c>
      <c r="O321" s="6">
        <v>-1109413.4321255027</v>
      </c>
      <c r="P321" s="6">
        <v>0</v>
      </c>
      <c r="Q321" s="6">
        <v>0</v>
      </c>
      <c r="R321" s="6">
        <v>0</v>
      </c>
      <c r="S321" s="6">
        <v>5245871.7600000007</v>
      </c>
      <c r="T321" s="6">
        <v>0</v>
      </c>
      <c r="U321" s="6">
        <v>0</v>
      </c>
      <c r="V321" s="7">
        <f t="shared" si="4"/>
        <v>120101005.3127488</v>
      </c>
    </row>
    <row r="322" spans="1:22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5" t="s">
        <v>573</v>
      </c>
      <c r="F322" s="15" t="s">
        <v>770</v>
      </c>
      <c r="G322" s="5">
        <v>73620970.131057218</v>
      </c>
      <c r="H322" s="5">
        <v>0</v>
      </c>
      <c r="I322" s="5">
        <v>0</v>
      </c>
      <c r="J322" s="5">
        <v>2093913.5927601999</v>
      </c>
      <c r="K322" s="5">
        <v>2508462.3981900001</v>
      </c>
      <c r="L322" s="5">
        <v>41802114.503845163</v>
      </c>
      <c r="M322" s="5">
        <v>0</v>
      </c>
      <c r="N322" s="6">
        <v>0</v>
      </c>
      <c r="O322" s="6">
        <v>-5047509.1804315103</v>
      </c>
      <c r="P322" s="6">
        <v>0</v>
      </c>
      <c r="Q322" s="6">
        <v>0</v>
      </c>
      <c r="R322" s="6">
        <v>0</v>
      </c>
      <c r="S322" s="6">
        <v>4902171.120000001</v>
      </c>
      <c r="T322" s="6">
        <v>0</v>
      </c>
      <c r="U322" s="6">
        <v>0</v>
      </c>
      <c r="V322" s="7">
        <f t="shared" si="4"/>
        <v>119880122.56542107</v>
      </c>
    </row>
    <row r="323" spans="1:22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5" t="s">
        <v>576</v>
      </c>
      <c r="F323" s="15" t="s">
        <v>770</v>
      </c>
      <c r="G323" s="5">
        <v>61287473.597787932</v>
      </c>
      <c r="H323" s="5">
        <v>0</v>
      </c>
      <c r="I323" s="5">
        <v>0</v>
      </c>
      <c r="J323" s="5">
        <v>1818449.6832578999</v>
      </c>
      <c r="K323" s="5">
        <v>2769883.3393664998</v>
      </c>
      <c r="L323" s="5">
        <v>48101457.217229895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4600494.54</v>
      </c>
      <c r="T323" s="6">
        <v>0</v>
      </c>
      <c r="U323" s="6">
        <v>0</v>
      </c>
      <c r="V323" s="7">
        <f t="shared" si="4"/>
        <v>118577758.37764223</v>
      </c>
    </row>
    <row r="324" spans="1:22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5" t="s">
        <v>579</v>
      </c>
      <c r="F324" s="15" t="s">
        <v>770</v>
      </c>
      <c r="G324" s="5">
        <v>70347277.309482396</v>
      </c>
      <c r="H324" s="5">
        <v>0</v>
      </c>
      <c r="I324" s="5">
        <v>0</v>
      </c>
      <c r="J324" s="5">
        <v>2360007.4570136</v>
      </c>
      <c r="K324" s="5">
        <v>3278978.5520362002</v>
      </c>
      <c r="L324" s="5">
        <v>55092765.915571786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5783542.9199999999</v>
      </c>
      <c r="T324" s="6">
        <v>0</v>
      </c>
      <c r="U324" s="6">
        <v>0</v>
      </c>
      <c r="V324" s="7">
        <f t="shared" si="4"/>
        <v>136862572.15410396</v>
      </c>
    </row>
    <row r="325" spans="1:22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5" t="s">
        <v>580</v>
      </c>
      <c r="F325" s="15" t="s">
        <v>770</v>
      </c>
      <c r="G325" s="5">
        <v>54838045.307318568</v>
      </c>
      <c r="H325" s="5">
        <v>0</v>
      </c>
      <c r="I325" s="5">
        <v>0</v>
      </c>
      <c r="J325" s="5">
        <v>2245874.4615384</v>
      </c>
      <c r="K325" s="5">
        <v>2608808.280543</v>
      </c>
      <c r="L325" s="5">
        <v>37332796.537620515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4722849.3600000003</v>
      </c>
      <c r="T325" s="6">
        <v>0</v>
      </c>
      <c r="U325" s="6">
        <v>0</v>
      </c>
      <c r="V325" s="7">
        <f t="shared" si="4"/>
        <v>101748373.94702049</v>
      </c>
    </row>
    <row r="326" spans="1:22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5" t="s">
        <v>581</v>
      </c>
      <c r="F326" s="15" t="s">
        <v>770</v>
      </c>
      <c r="G326" s="5">
        <v>85137189.091054693</v>
      </c>
      <c r="H326" s="5">
        <v>0</v>
      </c>
      <c r="I326" s="5">
        <v>0</v>
      </c>
      <c r="J326" s="5">
        <v>2783421.1674207998</v>
      </c>
      <c r="K326" s="5">
        <v>3561858.2352940999</v>
      </c>
      <c r="L326" s="5">
        <v>51692419.731712282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7512447.6000000006</v>
      </c>
      <c r="T326" s="6">
        <v>0</v>
      </c>
      <c r="U326" s="6">
        <v>0</v>
      </c>
      <c r="V326" s="7">
        <f t="shared" si="4"/>
        <v>150687335.82548186</v>
      </c>
    </row>
    <row r="327" spans="1:22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5" t="s">
        <v>582</v>
      </c>
      <c r="F327" s="15" t="s">
        <v>770</v>
      </c>
      <c r="G327" s="5">
        <v>68259319.366606459</v>
      </c>
      <c r="H327" s="5">
        <v>0</v>
      </c>
      <c r="I327" s="5">
        <v>0</v>
      </c>
      <c r="J327" s="5">
        <v>1566901.9457012999</v>
      </c>
      <c r="K327" s="5">
        <v>2511065.8914027</v>
      </c>
      <c r="L327" s="5">
        <v>31334325.590934403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5269336.5599999996</v>
      </c>
      <c r="T327" s="6">
        <v>0</v>
      </c>
      <c r="U327" s="6">
        <v>0</v>
      </c>
      <c r="V327" s="7">
        <f t="shared" si="4"/>
        <v>108940949.35464486</v>
      </c>
    </row>
    <row r="328" spans="1:22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5" t="s">
        <v>583</v>
      </c>
      <c r="F328" s="15" t="s">
        <v>770</v>
      </c>
      <c r="G328" s="5">
        <v>31155904.227552101</v>
      </c>
      <c r="H328" s="5">
        <v>0</v>
      </c>
      <c r="I328" s="5">
        <v>0</v>
      </c>
      <c r="J328" s="5">
        <v>777394.72398190002</v>
      </c>
      <c r="K328" s="5">
        <v>1236543.3484163</v>
      </c>
      <c r="L328" s="5">
        <v>18675149.702843178</v>
      </c>
      <c r="M328" s="5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3063557.7</v>
      </c>
      <c r="T328" s="6">
        <v>0</v>
      </c>
      <c r="U328" s="6">
        <v>0</v>
      </c>
      <c r="V328" s="7">
        <f t="shared" si="4"/>
        <v>54908549.702793479</v>
      </c>
    </row>
    <row r="329" spans="1:22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5" t="s">
        <v>586</v>
      </c>
      <c r="F329" s="15" t="s">
        <v>770</v>
      </c>
      <c r="G329" s="5">
        <v>33112972.336308099</v>
      </c>
      <c r="H329" s="5">
        <v>0</v>
      </c>
      <c r="I329" s="5">
        <v>0</v>
      </c>
      <c r="J329" s="5">
        <v>1193333.4298642999</v>
      </c>
      <c r="K329" s="5">
        <v>1551438.0090498</v>
      </c>
      <c r="L329" s="5">
        <v>29322609.231996492</v>
      </c>
      <c r="M329" s="5">
        <v>0</v>
      </c>
      <c r="N329" s="6">
        <v>0</v>
      </c>
      <c r="O329" s="6">
        <v>-5020239.0391502045</v>
      </c>
      <c r="P329" s="6">
        <v>0</v>
      </c>
      <c r="Q329" s="6">
        <v>0</v>
      </c>
      <c r="R329" s="6">
        <v>0</v>
      </c>
      <c r="S329" s="6">
        <v>2076666.4800000002</v>
      </c>
      <c r="T329" s="6">
        <v>0</v>
      </c>
      <c r="U329" s="6">
        <v>0</v>
      </c>
      <c r="V329" s="7">
        <f t="shared" ref="V329:V392" si="5">+SUM(G329:U329)</f>
        <v>62236780.448068492</v>
      </c>
    </row>
    <row r="330" spans="1:22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5" t="s">
        <v>589</v>
      </c>
      <c r="F330" s="15" t="s">
        <v>770</v>
      </c>
      <c r="G330" s="5">
        <v>48581452.834843621</v>
      </c>
      <c r="H330" s="5">
        <v>0</v>
      </c>
      <c r="I330" s="5">
        <v>0</v>
      </c>
      <c r="J330" s="5">
        <v>1212076.2443438999</v>
      </c>
      <c r="K330" s="5">
        <v>2061539.3665157999</v>
      </c>
      <c r="L330" s="5">
        <v>28596499.064266164</v>
      </c>
      <c r="M330" s="5">
        <v>0</v>
      </c>
      <c r="N330" s="6">
        <v>0</v>
      </c>
      <c r="O330" s="6">
        <v>-553152.91107247269</v>
      </c>
      <c r="P330" s="6">
        <v>0</v>
      </c>
      <c r="Q330" s="6">
        <v>0</v>
      </c>
      <c r="R330" s="6">
        <v>0</v>
      </c>
      <c r="S330" s="6">
        <v>2965663.08</v>
      </c>
      <c r="T330" s="6">
        <v>0</v>
      </c>
      <c r="U330" s="6">
        <v>0</v>
      </c>
      <c r="V330" s="7">
        <f t="shared" si="5"/>
        <v>82864077.678897008</v>
      </c>
    </row>
    <row r="331" spans="1:22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5" t="s">
        <v>592</v>
      </c>
      <c r="F331" s="15" t="s">
        <v>774</v>
      </c>
      <c r="G331" s="5">
        <v>7523292.6568414411</v>
      </c>
      <c r="H331" s="5">
        <v>0</v>
      </c>
      <c r="I331" s="5">
        <v>0</v>
      </c>
      <c r="J331" s="5">
        <v>0</v>
      </c>
      <c r="K331" s="5">
        <v>699445.74560080445</v>
      </c>
      <c r="L331" s="5">
        <v>55207.078703075764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597346.92000000004</v>
      </c>
      <c r="T331" s="6">
        <v>0</v>
      </c>
      <c r="U331" s="6">
        <v>0</v>
      </c>
      <c r="V331" s="7">
        <f t="shared" si="5"/>
        <v>8875292.4011453222</v>
      </c>
    </row>
    <row r="332" spans="1:22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5" t="s">
        <v>595</v>
      </c>
      <c r="F332" s="15" t="s">
        <v>772</v>
      </c>
      <c r="G332" s="5">
        <v>32180646.512742057</v>
      </c>
      <c r="H332" s="5">
        <v>13993844.540275065</v>
      </c>
      <c r="I332" s="5">
        <v>0</v>
      </c>
      <c r="J332" s="5">
        <v>1298882.0814479999</v>
      </c>
      <c r="K332" s="5">
        <v>1719736.5158371001</v>
      </c>
      <c r="L332" s="5">
        <v>0</v>
      </c>
      <c r="M332" s="5">
        <v>25933632.093728922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2744257.68</v>
      </c>
      <c r="U332" s="6">
        <v>0</v>
      </c>
      <c r="V332" s="7">
        <f t="shared" si="5"/>
        <v>77870999.424031168</v>
      </c>
    </row>
    <row r="333" spans="1:22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5" t="s">
        <v>598</v>
      </c>
      <c r="F333" s="15" t="s">
        <v>770</v>
      </c>
      <c r="G333" s="5">
        <v>65114088.713286303</v>
      </c>
      <c r="H333" s="5">
        <v>0</v>
      </c>
      <c r="I333" s="5">
        <v>0</v>
      </c>
      <c r="J333" s="5">
        <v>2325712.3257917999</v>
      </c>
      <c r="K333" s="5">
        <v>2363394.2986424998</v>
      </c>
      <c r="L333" s="5">
        <v>45608216.341548473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4395823.38</v>
      </c>
      <c r="T333" s="6">
        <v>0</v>
      </c>
      <c r="U333" s="6">
        <v>0</v>
      </c>
      <c r="V333" s="7">
        <f t="shared" si="5"/>
        <v>119807235.05926907</v>
      </c>
    </row>
    <row r="334" spans="1:22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5" t="s">
        <v>601</v>
      </c>
      <c r="F334" s="15" t="s">
        <v>770</v>
      </c>
      <c r="G334" s="5">
        <v>45208676.380896509</v>
      </c>
      <c r="H334" s="5">
        <v>0</v>
      </c>
      <c r="I334" s="5">
        <v>0</v>
      </c>
      <c r="J334" s="5">
        <v>1503305.8190045001</v>
      </c>
      <c r="K334" s="5">
        <v>1742987.8280543</v>
      </c>
      <c r="L334" s="5">
        <v>32855499.033615239</v>
      </c>
      <c r="M334" s="5">
        <v>0</v>
      </c>
      <c r="N334" s="6">
        <v>0</v>
      </c>
      <c r="O334" s="6">
        <v>-3858029.3433338501</v>
      </c>
      <c r="P334" s="6">
        <v>0</v>
      </c>
      <c r="Q334" s="6">
        <v>0</v>
      </c>
      <c r="R334" s="6">
        <v>0</v>
      </c>
      <c r="S334" s="6">
        <v>3341189.3400000003</v>
      </c>
      <c r="T334" s="6">
        <v>0</v>
      </c>
      <c r="U334" s="6">
        <v>0</v>
      </c>
      <c r="V334" s="7">
        <f t="shared" si="5"/>
        <v>80793629.058236703</v>
      </c>
    </row>
    <row r="335" spans="1:22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5" t="s">
        <v>602</v>
      </c>
      <c r="F335" s="15" t="s">
        <v>770</v>
      </c>
      <c r="G335" s="5">
        <v>44691853.377235889</v>
      </c>
      <c r="H335" s="5">
        <v>0</v>
      </c>
      <c r="I335" s="5">
        <v>0</v>
      </c>
      <c r="J335" s="5">
        <v>764645.60180994996</v>
      </c>
      <c r="K335" s="5">
        <v>1018388.6877828001</v>
      </c>
      <c r="L335" s="5">
        <v>19022770.513087787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3572887.14</v>
      </c>
      <c r="T335" s="6">
        <v>0</v>
      </c>
      <c r="U335" s="6">
        <v>0</v>
      </c>
      <c r="V335" s="7">
        <f t="shared" si="5"/>
        <v>69070545.319916427</v>
      </c>
    </row>
    <row r="336" spans="1:22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5" t="s">
        <v>603</v>
      </c>
      <c r="F336" s="15" t="s">
        <v>772</v>
      </c>
      <c r="G336" s="5">
        <v>28384582.109539617</v>
      </c>
      <c r="H336" s="5">
        <v>12343115.270362686</v>
      </c>
      <c r="I336" s="5">
        <v>0</v>
      </c>
      <c r="J336" s="5">
        <v>1375562.6425339</v>
      </c>
      <c r="K336" s="5">
        <v>1741021.2669683001</v>
      </c>
      <c r="L336" s="5">
        <v>0</v>
      </c>
      <c r="M336" s="5">
        <v>29228546.98265351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3465285.12</v>
      </c>
      <c r="U336" s="6">
        <v>0</v>
      </c>
      <c r="V336" s="7">
        <f t="shared" si="5"/>
        <v>76538113.392058015</v>
      </c>
    </row>
    <row r="337" spans="1:22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5" t="s">
        <v>604</v>
      </c>
      <c r="F337" s="15" t="s">
        <v>770</v>
      </c>
      <c r="G337" s="5">
        <v>57280941.38137912</v>
      </c>
      <c r="H337" s="5">
        <v>0</v>
      </c>
      <c r="I337" s="5">
        <v>0</v>
      </c>
      <c r="J337" s="5">
        <v>1930751.6742082001</v>
      </c>
      <c r="K337" s="5">
        <v>2404754.1809955002</v>
      </c>
      <c r="L337" s="5">
        <v>35541311.851046659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5415129.540000001</v>
      </c>
      <c r="T337" s="6">
        <v>0</v>
      </c>
      <c r="U337" s="6">
        <v>0</v>
      </c>
      <c r="V337" s="7">
        <f t="shared" si="5"/>
        <v>102572888.62762949</v>
      </c>
    </row>
    <row r="338" spans="1:22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5" t="s">
        <v>607</v>
      </c>
      <c r="F338" s="15" t="s">
        <v>770</v>
      </c>
      <c r="G338" s="5">
        <v>24098852.792784642</v>
      </c>
      <c r="H338" s="5">
        <v>0</v>
      </c>
      <c r="I338" s="5">
        <v>0</v>
      </c>
      <c r="J338" s="5">
        <v>690912.60633483995</v>
      </c>
      <c r="K338" s="5">
        <v>820694.57013574999</v>
      </c>
      <c r="L338" s="5">
        <v>12688015.801764317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1421477.64</v>
      </c>
      <c r="T338" s="6">
        <v>0</v>
      </c>
      <c r="U338" s="6">
        <v>0</v>
      </c>
      <c r="V338" s="7">
        <f t="shared" si="5"/>
        <v>39719953.411019549</v>
      </c>
    </row>
    <row r="339" spans="1:22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5" t="s">
        <v>735</v>
      </c>
      <c r="F339" s="15" t="s">
        <v>774</v>
      </c>
      <c r="G339" s="5">
        <v>8508589.4052714612</v>
      </c>
      <c r="H339" s="5">
        <v>0</v>
      </c>
      <c r="I339" s="5">
        <v>0</v>
      </c>
      <c r="J339" s="5">
        <v>0</v>
      </c>
      <c r="K339" s="5">
        <v>719868.43740573153</v>
      </c>
      <c r="L339" s="5">
        <v>365210.41681129392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10464803.639488487</v>
      </c>
    </row>
    <row r="340" spans="1:22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5" t="s">
        <v>608</v>
      </c>
      <c r="F340" s="15" t="s">
        <v>773</v>
      </c>
      <c r="G340" s="5">
        <v>102115599.94185591</v>
      </c>
      <c r="H340" s="5">
        <v>0</v>
      </c>
      <c r="I340" s="5">
        <v>0</v>
      </c>
      <c r="J340" s="5">
        <v>3390378.5067873001</v>
      </c>
      <c r="K340" s="5">
        <v>7213741.3393665003</v>
      </c>
      <c r="L340" s="5">
        <v>74836476.262372106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8832269.3399999999</v>
      </c>
      <c r="T340" s="6">
        <v>0</v>
      </c>
      <c r="U340" s="6">
        <v>0</v>
      </c>
      <c r="V340" s="7">
        <f t="shared" si="5"/>
        <v>196388465.39038181</v>
      </c>
    </row>
    <row r="341" spans="1:22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5" t="s">
        <v>609</v>
      </c>
      <c r="F341" s="15" t="s">
        <v>773</v>
      </c>
      <c r="G341" s="5">
        <v>52603923.684360728</v>
      </c>
      <c r="H341" s="5">
        <v>0</v>
      </c>
      <c r="I341" s="5">
        <v>0</v>
      </c>
      <c r="J341" s="5">
        <v>2678487.7466063001</v>
      </c>
      <c r="K341" s="5">
        <v>5010695.7375565004</v>
      </c>
      <c r="L341" s="5">
        <v>57180330.297662668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5610132</v>
      </c>
      <c r="T341" s="6">
        <v>0</v>
      </c>
      <c r="U341" s="6">
        <v>0</v>
      </c>
      <c r="V341" s="7">
        <f t="shared" si="5"/>
        <v>123083569.4661862</v>
      </c>
    </row>
    <row r="342" spans="1:22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5" t="s">
        <v>610</v>
      </c>
      <c r="F342" s="15" t="s">
        <v>772</v>
      </c>
      <c r="G342" s="5">
        <v>26989521.375242546</v>
      </c>
      <c r="H342" s="5">
        <v>11736469.190947676</v>
      </c>
      <c r="I342" s="5">
        <v>0</v>
      </c>
      <c r="J342" s="5">
        <v>1351983.5294118</v>
      </c>
      <c r="K342" s="5">
        <v>1520310.4977374999</v>
      </c>
      <c r="L342" s="5">
        <v>0</v>
      </c>
      <c r="M342" s="5">
        <v>25484305.675404977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2137258.8000000003</v>
      </c>
      <c r="U342" s="6">
        <v>0</v>
      </c>
      <c r="V342" s="7">
        <f t="shared" si="5"/>
        <v>69219849.068744496</v>
      </c>
    </row>
    <row r="343" spans="1:22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5" t="s">
        <v>613</v>
      </c>
      <c r="F343" s="15" t="s">
        <v>772</v>
      </c>
      <c r="G343" s="5">
        <v>53802655.706576854</v>
      </c>
      <c r="H343" s="5">
        <v>23396235.980332565</v>
      </c>
      <c r="I343" s="5">
        <v>0</v>
      </c>
      <c r="J343" s="5">
        <v>2264464.4343890999</v>
      </c>
      <c r="K343" s="5">
        <v>3285162.9411765002</v>
      </c>
      <c r="L343" s="5">
        <v>0</v>
      </c>
      <c r="M343" s="5">
        <v>68462687.284459233</v>
      </c>
      <c r="N343" s="6">
        <v>0</v>
      </c>
      <c r="O343" s="6">
        <v>0</v>
      </c>
      <c r="P343" s="6">
        <v>-18302112.877703398</v>
      </c>
      <c r="Q343" s="6">
        <v>0</v>
      </c>
      <c r="R343" s="6">
        <v>0</v>
      </c>
      <c r="S343" s="6">
        <v>0</v>
      </c>
      <c r="T343" s="6">
        <v>4438348.5600000005</v>
      </c>
      <c r="U343" s="6">
        <v>0</v>
      </c>
      <c r="V343" s="7">
        <f t="shared" si="5"/>
        <v>137347442.02923086</v>
      </c>
    </row>
    <row r="344" spans="1:22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5" t="s">
        <v>616</v>
      </c>
      <c r="F344" s="15" t="s">
        <v>770</v>
      </c>
      <c r="G344" s="5">
        <v>40909970.950252429</v>
      </c>
      <c r="H344" s="5">
        <v>0</v>
      </c>
      <c r="I344" s="5">
        <v>0</v>
      </c>
      <c r="J344" s="5">
        <v>1362542.1357466001</v>
      </c>
      <c r="K344" s="5">
        <v>1700130.1357466001</v>
      </c>
      <c r="L344" s="5">
        <v>43563546.527950153</v>
      </c>
      <c r="M344" s="5">
        <v>0</v>
      </c>
      <c r="N344" s="6">
        <v>0</v>
      </c>
      <c r="O344" s="6">
        <v>-12187304.270036457</v>
      </c>
      <c r="P344" s="6">
        <v>0</v>
      </c>
      <c r="Q344" s="6">
        <v>0</v>
      </c>
      <c r="R344" s="6">
        <v>0</v>
      </c>
      <c r="S344" s="6">
        <v>2493849.42</v>
      </c>
      <c r="T344" s="6">
        <v>0</v>
      </c>
      <c r="U344" s="6">
        <v>0</v>
      </c>
      <c r="V344" s="7">
        <f t="shared" si="5"/>
        <v>77842734.899659321</v>
      </c>
    </row>
    <row r="345" spans="1:22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5" t="s">
        <v>619</v>
      </c>
      <c r="F345" s="15" t="s">
        <v>774</v>
      </c>
      <c r="G345" s="5">
        <v>12175368.670062914</v>
      </c>
      <c r="H345" s="5">
        <v>0</v>
      </c>
      <c r="I345" s="5">
        <v>0</v>
      </c>
      <c r="J345" s="5">
        <v>0</v>
      </c>
      <c r="K345" s="5">
        <v>843932.985419809</v>
      </c>
      <c r="L345" s="5">
        <v>25521.946290801163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842065.02</v>
      </c>
      <c r="T345" s="6">
        <v>0</v>
      </c>
      <c r="U345" s="6">
        <v>0</v>
      </c>
      <c r="V345" s="7">
        <f t="shared" si="5"/>
        <v>13886888.621773524</v>
      </c>
    </row>
    <row r="346" spans="1:22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5" t="s">
        <v>622</v>
      </c>
      <c r="F346" s="15" t="s">
        <v>770</v>
      </c>
      <c r="G346" s="5">
        <v>44621884.978967361</v>
      </c>
      <c r="H346" s="5">
        <v>0</v>
      </c>
      <c r="I346" s="5">
        <v>0</v>
      </c>
      <c r="J346" s="5">
        <v>1344124.5158371001</v>
      </c>
      <c r="K346" s="5">
        <v>1710909.6380090001</v>
      </c>
      <c r="L346" s="5">
        <v>32692827.940767922</v>
      </c>
      <c r="M346" s="5">
        <v>0</v>
      </c>
      <c r="N346" s="6">
        <v>0</v>
      </c>
      <c r="O346" s="6">
        <v>-3684773.4120137142</v>
      </c>
      <c r="P346" s="6">
        <v>0</v>
      </c>
      <c r="Q346" s="6">
        <v>0</v>
      </c>
      <c r="R346" s="6">
        <v>0</v>
      </c>
      <c r="S346" s="6">
        <v>2850378.12</v>
      </c>
      <c r="T346" s="6">
        <v>0</v>
      </c>
      <c r="U346" s="6">
        <v>0</v>
      </c>
      <c r="V346" s="7">
        <f t="shared" si="5"/>
        <v>79535351.781567678</v>
      </c>
    </row>
    <row r="347" spans="1:22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5" t="s">
        <v>623</v>
      </c>
      <c r="F347" s="15" t="s">
        <v>770</v>
      </c>
      <c r="G347" s="5">
        <v>67467347.929589808</v>
      </c>
      <c r="H347" s="5">
        <v>0</v>
      </c>
      <c r="I347" s="5">
        <v>0</v>
      </c>
      <c r="J347" s="5">
        <v>2623218.5158370999</v>
      </c>
      <c r="K347" s="5">
        <v>3887335.7918552002</v>
      </c>
      <c r="L347" s="5">
        <v>54602826.214231752</v>
      </c>
      <c r="M347" s="5">
        <v>0</v>
      </c>
      <c r="N347" s="6">
        <v>0</v>
      </c>
      <c r="O347" s="6">
        <v>-3641661.0928290728</v>
      </c>
      <c r="P347" s="6">
        <v>0</v>
      </c>
      <c r="Q347" s="6">
        <v>0</v>
      </c>
      <c r="R347" s="6">
        <v>0</v>
      </c>
      <c r="S347" s="6">
        <v>4546644.4799999995</v>
      </c>
      <c r="T347" s="6">
        <v>0</v>
      </c>
      <c r="U347" s="6">
        <v>0</v>
      </c>
      <c r="V347" s="7">
        <f t="shared" si="5"/>
        <v>129485711.83868478</v>
      </c>
    </row>
    <row r="348" spans="1:22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5" t="s">
        <v>626</v>
      </c>
      <c r="F348" s="15" t="s">
        <v>770</v>
      </c>
      <c r="G348" s="5">
        <v>84944316.819740653</v>
      </c>
      <c r="H348" s="5">
        <v>0</v>
      </c>
      <c r="I348" s="5">
        <v>0</v>
      </c>
      <c r="J348" s="5">
        <v>3304725.6018098998</v>
      </c>
      <c r="K348" s="5">
        <v>3673570</v>
      </c>
      <c r="L348" s="5">
        <v>105513338.63494787</v>
      </c>
      <c r="M348" s="5">
        <v>0</v>
      </c>
      <c r="N348" s="6">
        <v>0</v>
      </c>
      <c r="O348" s="6">
        <v>-29719705.109479047</v>
      </c>
      <c r="P348" s="6">
        <v>0</v>
      </c>
      <c r="Q348" s="6">
        <v>0</v>
      </c>
      <c r="R348" s="6">
        <v>0</v>
      </c>
      <c r="S348" s="6">
        <v>6023462.040000001</v>
      </c>
      <c r="T348" s="6">
        <v>0</v>
      </c>
      <c r="U348" s="6">
        <v>0</v>
      </c>
      <c r="V348" s="7">
        <f t="shared" si="5"/>
        <v>173739707.98701936</v>
      </c>
    </row>
    <row r="349" spans="1:22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5" t="s">
        <v>629</v>
      </c>
      <c r="F349" s="15" t="s">
        <v>772</v>
      </c>
      <c r="G349" s="5">
        <v>19037428.417319931</v>
      </c>
      <c r="H349" s="5">
        <v>8278479.2285980014</v>
      </c>
      <c r="I349" s="5">
        <v>0</v>
      </c>
      <c r="J349" s="5">
        <v>381665.80090497999</v>
      </c>
      <c r="K349" s="5">
        <v>706012.85067873006</v>
      </c>
      <c r="L349" s="5">
        <v>0</v>
      </c>
      <c r="M349" s="5">
        <v>12754822.43688109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1723275.36</v>
      </c>
      <c r="U349" s="6">
        <v>0</v>
      </c>
      <c r="V349" s="7">
        <f t="shared" si="5"/>
        <v>42881684.094382733</v>
      </c>
    </row>
    <row r="350" spans="1:22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5" t="s">
        <v>630</v>
      </c>
      <c r="F350" s="15" t="s">
        <v>772</v>
      </c>
      <c r="G350" s="5">
        <v>44115432.676153399</v>
      </c>
      <c r="H350" s="5">
        <v>19183719.83150249</v>
      </c>
      <c r="I350" s="5">
        <v>0</v>
      </c>
      <c r="J350" s="5">
        <v>1245759.040724</v>
      </c>
      <c r="K350" s="5">
        <v>1830589.6380091</v>
      </c>
      <c r="L350" s="5">
        <v>0</v>
      </c>
      <c r="M350" s="5">
        <v>32497906.82262934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4149586.08</v>
      </c>
      <c r="U350" s="6">
        <v>0</v>
      </c>
      <c r="V350" s="7">
        <f t="shared" si="5"/>
        <v>103022994.08901833</v>
      </c>
    </row>
    <row r="351" spans="1:22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5" t="s">
        <v>631</v>
      </c>
      <c r="F351" s="15" t="s">
        <v>770</v>
      </c>
      <c r="G351" s="5">
        <v>64481541.618546724</v>
      </c>
      <c r="H351" s="5">
        <v>0</v>
      </c>
      <c r="I351" s="5">
        <v>0</v>
      </c>
      <c r="J351" s="5">
        <v>2093219.6289593</v>
      </c>
      <c r="K351" s="5">
        <v>2199266.6515837</v>
      </c>
      <c r="L351" s="5">
        <v>39823766.936753452</v>
      </c>
      <c r="M351" s="5">
        <v>0</v>
      </c>
      <c r="N351" s="6">
        <v>0</v>
      </c>
      <c r="O351" s="6">
        <v>2219527.6882587224</v>
      </c>
      <c r="P351" s="6">
        <v>0</v>
      </c>
      <c r="Q351" s="6">
        <v>0</v>
      </c>
      <c r="R351" s="6">
        <v>0</v>
      </c>
      <c r="S351" s="6">
        <v>6709540.8600000003</v>
      </c>
      <c r="T351" s="6">
        <v>0</v>
      </c>
      <c r="U351" s="6">
        <v>0</v>
      </c>
      <c r="V351" s="7">
        <f t="shared" si="5"/>
        <v>117526863.3841019</v>
      </c>
    </row>
    <row r="352" spans="1:22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5" t="s">
        <v>635</v>
      </c>
      <c r="F352" s="15" t="s">
        <v>774</v>
      </c>
      <c r="G352" s="5">
        <v>37899002.495572925</v>
      </c>
      <c r="H352" s="5">
        <v>0</v>
      </c>
      <c r="I352" s="5">
        <v>0</v>
      </c>
      <c r="J352" s="5">
        <v>0</v>
      </c>
      <c r="K352" s="5">
        <v>8524658.8174962252</v>
      </c>
      <c r="L352" s="5">
        <v>300704.05717990734</v>
      </c>
      <c r="M352" s="5">
        <v>0</v>
      </c>
      <c r="N352" s="6">
        <v>0</v>
      </c>
      <c r="O352" s="6">
        <v>-439975.04111911543</v>
      </c>
      <c r="P352" s="6">
        <v>0</v>
      </c>
      <c r="Q352" s="6">
        <v>0</v>
      </c>
      <c r="R352" s="6">
        <v>0</v>
      </c>
      <c r="S352" s="6">
        <v>2311803.9</v>
      </c>
      <c r="T352" s="6">
        <v>0</v>
      </c>
      <c r="U352" s="6">
        <v>0</v>
      </c>
      <c r="V352" s="7">
        <f t="shared" si="5"/>
        <v>48596194.22912994</v>
      </c>
    </row>
    <row r="353" spans="1:22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5" t="s">
        <v>638</v>
      </c>
      <c r="F353" s="15" t="s">
        <v>772</v>
      </c>
      <c r="G353" s="5">
        <v>30022885.588815782</v>
      </c>
      <c r="H353" s="5">
        <v>13055536.140767034</v>
      </c>
      <c r="I353" s="5">
        <v>0</v>
      </c>
      <c r="J353" s="5">
        <v>1238642.3800905</v>
      </c>
      <c r="K353" s="5">
        <v>1629443.4389140001</v>
      </c>
      <c r="L353" s="5">
        <v>0</v>
      </c>
      <c r="M353" s="5">
        <v>26444590.159864355</v>
      </c>
      <c r="N353" s="6">
        <v>0</v>
      </c>
      <c r="O353" s="6">
        <v>0</v>
      </c>
      <c r="P353" s="6">
        <v>-2351149.947404413</v>
      </c>
      <c r="Q353" s="6">
        <v>0</v>
      </c>
      <c r="R353" s="6">
        <v>0</v>
      </c>
      <c r="S353" s="6">
        <v>0</v>
      </c>
      <c r="T353" s="6">
        <v>2345596.02</v>
      </c>
      <c r="U353" s="6">
        <v>0</v>
      </c>
      <c r="V353" s="7">
        <f t="shared" si="5"/>
        <v>72385543.781047255</v>
      </c>
    </row>
    <row r="354" spans="1:22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5" t="s">
        <v>641</v>
      </c>
      <c r="F354" s="15" t="s">
        <v>770</v>
      </c>
      <c r="G354" s="5">
        <v>50541134.900327303</v>
      </c>
      <c r="H354" s="5">
        <v>0</v>
      </c>
      <c r="I354" s="5">
        <v>0</v>
      </c>
      <c r="J354" s="5">
        <v>2182941.9185520001</v>
      </c>
      <c r="K354" s="5">
        <v>2655695.1583710001</v>
      </c>
      <c r="L354" s="5">
        <v>56260585.816158488</v>
      </c>
      <c r="M354" s="5">
        <v>0</v>
      </c>
      <c r="N354" s="6">
        <v>0</v>
      </c>
      <c r="O354" s="6">
        <v>-10199160.464260075</v>
      </c>
      <c r="P354" s="6">
        <v>0</v>
      </c>
      <c r="Q354" s="6">
        <v>0</v>
      </c>
      <c r="R354" s="6">
        <v>0</v>
      </c>
      <c r="S354" s="6">
        <v>3449467.2600000002</v>
      </c>
      <c r="T354" s="6">
        <v>0</v>
      </c>
      <c r="U354" s="6">
        <v>0</v>
      </c>
      <c r="V354" s="7">
        <f t="shared" si="5"/>
        <v>104890664.58914873</v>
      </c>
    </row>
    <row r="355" spans="1:22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5" t="s">
        <v>644</v>
      </c>
      <c r="F355" s="15" t="s">
        <v>772</v>
      </c>
      <c r="G355" s="5">
        <v>34319275.138086706</v>
      </c>
      <c r="H355" s="5">
        <v>14923833.205997024</v>
      </c>
      <c r="I355" s="5">
        <v>0</v>
      </c>
      <c r="J355" s="5">
        <v>3453044.0723982002</v>
      </c>
      <c r="K355" s="5">
        <v>2910419.5022625001</v>
      </c>
      <c r="L355" s="5">
        <v>0</v>
      </c>
      <c r="M355" s="5">
        <v>64635147.359733805</v>
      </c>
      <c r="N355" s="6">
        <v>0</v>
      </c>
      <c r="O355" s="6">
        <v>0</v>
      </c>
      <c r="P355" s="6">
        <v>-720639.60815182386</v>
      </c>
      <c r="Q355" s="6">
        <v>0</v>
      </c>
      <c r="R355" s="6">
        <v>0</v>
      </c>
      <c r="S355" s="6">
        <v>0</v>
      </c>
      <c r="T355" s="6">
        <v>3624894.36</v>
      </c>
      <c r="U355" s="6">
        <v>0</v>
      </c>
      <c r="V355" s="7">
        <f t="shared" si="5"/>
        <v>123145974.03032641</v>
      </c>
    </row>
    <row r="356" spans="1:22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5" t="s">
        <v>647</v>
      </c>
      <c r="F356" s="15" t="s">
        <v>771</v>
      </c>
      <c r="G356" s="5">
        <v>272388575.89203191</v>
      </c>
      <c r="H356" s="5">
        <v>0</v>
      </c>
      <c r="I356" s="5">
        <v>0</v>
      </c>
      <c r="J356" s="5">
        <v>7306427.7828054</v>
      </c>
      <c r="K356" s="5">
        <v>9536817.2398189995</v>
      </c>
      <c r="L356" s="5">
        <v>138900566.0900307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26148806.82</v>
      </c>
      <c r="T356" s="6">
        <v>0</v>
      </c>
      <c r="U356" s="6">
        <v>0</v>
      </c>
      <c r="V356" s="7">
        <f t="shared" si="5"/>
        <v>454281193.82468694</v>
      </c>
    </row>
    <row r="357" spans="1:22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5" t="s">
        <v>650</v>
      </c>
      <c r="F357" s="15" t="s">
        <v>770</v>
      </c>
      <c r="G357" s="5">
        <v>39808107.062288448</v>
      </c>
      <c r="H357" s="5">
        <v>0</v>
      </c>
      <c r="I357" s="5">
        <v>0</v>
      </c>
      <c r="J357" s="5">
        <v>909162.28959276003</v>
      </c>
      <c r="K357" s="5">
        <v>1283326.6968326</v>
      </c>
      <c r="L357" s="5">
        <v>20070710.704250041</v>
      </c>
      <c r="M357" s="5">
        <v>0</v>
      </c>
      <c r="N357" s="6">
        <v>0</v>
      </c>
      <c r="O357" s="6">
        <v>-4517465.3114402695</v>
      </c>
      <c r="P357" s="6">
        <v>0</v>
      </c>
      <c r="Q357" s="6">
        <v>0</v>
      </c>
      <c r="R357" s="6">
        <v>0</v>
      </c>
      <c r="S357" s="6">
        <v>2088454.6799999997</v>
      </c>
      <c r="T357" s="6">
        <v>0</v>
      </c>
      <c r="U357" s="6">
        <v>0</v>
      </c>
      <c r="V357" s="7">
        <f t="shared" si="5"/>
        <v>59642296.121523574</v>
      </c>
    </row>
    <row r="358" spans="1:22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5" t="s">
        <v>653</v>
      </c>
      <c r="F358" s="15" t="s">
        <v>772</v>
      </c>
      <c r="G358" s="5">
        <v>29913436.471102014</v>
      </c>
      <c r="H358" s="5">
        <v>13007941.884456793</v>
      </c>
      <c r="I358" s="5">
        <v>0</v>
      </c>
      <c r="J358" s="5">
        <v>988835.98190044996</v>
      </c>
      <c r="K358" s="5">
        <v>1574719.6832578999</v>
      </c>
      <c r="L358" s="5">
        <v>0</v>
      </c>
      <c r="M358" s="5">
        <v>28229197.477202848</v>
      </c>
      <c r="N358" s="6">
        <v>0</v>
      </c>
      <c r="O358" s="6">
        <v>0</v>
      </c>
      <c r="P358" s="6">
        <v>-1092638.3635294389</v>
      </c>
      <c r="Q358" s="6">
        <v>0</v>
      </c>
      <c r="R358" s="6">
        <v>0</v>
      </c>
      <c r="S358" s="6">
        <v>0</v>
      </c>
      <c r="T358" s="6">
        <v>2577215.8800000004</v>
      </c>
      <c r="U358" s="6">
        <v>0</v>
      </c>
      <c r="V358" s="7">
        <f t="shared" si="5"/>
        <v>75198709.014390558</v>
      </c>
    </row>
    <row r="359" spans="1:22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5" t="s">
        <v>656</v>
      </c>
      <c r="F359" s="15" t="s">
        <v>770</v>
      </c>
      <c r="G359" s="5">
        <v>47346749.541960478</v>
      </c>
      <c r="H359" s="5">
        <v>0</v>
      </c>
      <c r="I359" s="5">
        <v>0</v>
      </c>
      <c r="J359" s="5">
        <v>1104651.719457</v>
      </c>
      <c r="K359" s="5">
        <v>1896695.6561086001</v>
      </c>
      <c r="L359" s="5">
        <v>30816791.222845156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3142162.8000000003</v>
      </c>
      <c r="T359" s="6">
        <v>0</v>
      </c>
      <c r="U359" s="6">
        <v>0</v>
      </c>
      <c r="V359" s="7">
        <f t="shared" si="5"/>
        <v>84307050.94037123</v>
      </c>
    </row>
    <row r="360" spans="1:22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5" t="s">
        <v>659</v>
      </c>
      <c r="F360" s="15" t="s">
        <v>770</v>
      </c>
      <c r="G360" s="5">
        <v>28419891.540673595</v>
      </c>
      <c r="H360" s="5">
        <v>0</v>
      </c>
      <c r="I360" s="5">
        <v>0</v>
      </c>
      <c r="J360" s="5">
        <v>841561.07692308002</v>
      </c>
      <c r="K360" s="5">
        <v>904499.14027148997</v>
      </c>
      <c r="L360" s="5">
        <v>14382715.498776002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1803387.6</v>
      </c>
      <c r="T360" s="6">
        <v>0</v>
      </c>
      <c r="U360" s="6">
        <v>0</v>
      </c>
      <c r="V360" s="7">
        <f t="shared" si="5"/>
        <v>46352054.856644168</v>
      </c>
    </row>
    <row r="361" spans="1:22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5" t="s">
        <v>662</v>
      </c>
      <c r="F361" s="15" t="s">
        <v>774</v>
      </c>
      <c r="G361" s="5">
        <v>4339772.708958948</v>
      </c>
      <c r="H361" s="5">
        <v>0</v>
      </c>
      <c r="I361" s="5">
        <v>0</v>
      </c>
      <c r="J361" s="5">
        <v>0</v>
      </c>
      <c r="K361" s="5">
        <v>528860.00201106083</v>
      </c>
      <c r="L361" s="5">
        <v>6624.2841856254963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5020938.1951556345</v>
      </c>
    </row>
    <row r="362" spans="1:22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5" t="s">
        <v>670</v>
      </c>
      <c r="F362" s="15" t="s">
        <v>770</v>
      </c>
      <c r="G362" s="5">
        <v>74087150.961801052</v>
      </c>
      <c r="H362" s="5">
        <v>0</v>
      </c>
      <c r="I362" s="5">
        <v>0</v>
      </c>
      <c r="J362" s="5">
        <v>2632613.6742081</v>
      </c>
      <c r="K362" s="5">
        <v>2639173.7556560999</v>
      </c>
      <c r="L362" s="5">
        <v>45517938.883761108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6044247.9000000004</v>
      </c>
      <c r="T362" s="6">
        <v>0</v>
      </c>
      <c r="U362" s="6">
        <v>0</v>
      </c>
      <c r="V362" s="7">
        <f t="shared" si="5"/>
        <v>130921125.17542636</v>
      </c>
    </row>
    <row r="363" spans="1:22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5" t="s">
        <v>673</v>
      </c>
      <c r="F363" s="15" t="s">
        <v>774</v>
      </c>
      <c r="G363" s="5">
        <v>19466135.701828964</v>
      </c>
      <c r="H363" s="5">
        <v>0</v>
      </c>
      <c r="I363" s="5">
        <v>0</v>
      </c>
      <c r="J363" s="5">
        <v>0</v>
      </c>
      <c r="K363" s="5">
        <v>3914945.9356460534</v>
      </c>
      <c r="L363" s="5">
        <v>364870.53374763252</v>
      </c>
      <c r="M363" s="5">
        <v>0</v>
      </c>
      <c r="N363" s="6">
        <v>0</v>
      </c>
      <c r="O363" s="6">
        <v>-280042.3192753396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24335219.851947311</v>
      </c>
    </row>
    <row r="364" spans="1:22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5" t="s">
        <v>676</v>
      </c>
      <c r="F364" s="15" t="s">
        <v>774</v>
      </c>
      <c r="G364" s="5">
        <v>1392140.354096828</v>
      </c>
      <c r="H364" s="5">
        <v>0</v>
      </c>
      <c r="I364" s="5">
        <v>0</v>
      </c>
      <c r="J364" s="5">
        <v>0</v>
      </c>
      <c r="K364" s="5">
        <v>12016.49069884364</v>
      </c>
      <c r="L364" s="5">
        <v>-2700.8946193763095</v>
      </c>
      <c r="M364" s="5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67477.86</v>
      </c>
      <c r="T364" s="6">
        <v>0</v>
      </c>
      <c r="U364" s="6">
        <v>0</v>
      </c>
      <c r="V364" s="7">
        <f t="shared" si="5"/>
        <v>1468933.8101762955</v>
      </c>
    </row>
    <row r="365" spans="1:22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5" t="s">
        <v>679</v>
      </c>
      <c r="F365" s="15" t="s">
        <v>770</v>
      </c>
      <c r="G365" s="5">
        <v>159521291.47623178</v>
      </c>
      <c r="H365" s="5">
        <v>0</v>
      </c>
      <c r="I365" s="5">
        <v>0</v>
      </c>
      <c r="J365" s="5">
        <v>3704936.3529412001</v>
      </c>
      <c r="K365" s="5">
        <v>6052316.9683258003</v>
      </c>
      <c r="L365" s="5">
        <v>73444947.527019665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11159913.240000002</v>
      </c>
      <c r="T365" s="6">
        <v>0</v>
      </c>
      <c r="U365" s="6">
        <v>0</v>
      </c>
      <c r="V365" s="7">
        <f t="shared" si="5"/>
        <v>253883405.56451845</v>
      </c>
    </row>
    <row r="366" spans="1:22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5" t="s">
        <v>682</v>
      </c>
      <c r="F366" s="15" t="s">
        <v>770</v>
      </c>
      <c r="G366" s="5">
        <v>31573784.70648931</v>
      </c>
      <c r="H366" s="5">
        <v>0</v>
      </c>
      <c r="I366" s="5">
        <v>0</v>
      </c>
      <c r="J366" s="5">
        <v>1421987.800905</v>
      </c>
      <c r="K366" s="5">
        <v>1836755.6108597</v>
      </c>
      <c r="L366" s="5">
        <v>30451182.632572066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2454813.54</v>
      </c>
      <c r="T366" s="6">
        <v>0</v>
      </c>
      <c r="U366" s="6">
        <v>0</v>
      </c>
      <c r="V366" s="7">
        <f t="shared" si="5"/>
        <v>67738524.290826082</v>
      </c>
    </row>
    <row r="367" spans="1:22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5" t="s">
        <v>685</v>
      </c>
      <c r="F367" s="15" t="s">
        <v>770</v>
      </c>
      <c r="G367" s="5">
        <v>47565692.176675916</v>
      </c>
      <c r="H367" s="5">
        <v>0</v>
      </c>
      <c r="I367" s="5">
        <v>0</v>
      </c>
      <c r="J367" s="5">
        <v>1254437.3665157999</v>
      </c>
      <c r="K367" s="5">
        <v>1715437.5565611001</v>
      </c>
      <c r="L367" s="5">
        <v>37101461.086719573</v>
      </c>
      <c r="M367" s="5">
        <v>0</v>
      </c>
      <c r="N367" s="6">
        <v>0</v>
      </c>
      <c r="O367" s="6">
        <v>-8047100.5101355007</v>
      </c>
      <c r="P367" s="6">
        <v>0</v>
      </c>
      <c r="Q367" s="6">
        <v>0</v>
      </c>
      <c r="R367" s="6">
        <v>0</v>
      </c>
      <c r="S367" s="6">
        <v>3461338.98</v>
      </c>
      <c r="T367" s="6">
        <v>0</v>
      </c>
      <c r="U367" s="6">
        <v>0</v>
      </c>
      <c r="V367" s="7">
        <f t="shared" si="5"/>
        <v>83051266.656336889</v>
      </c>
    </row>
    <row r="368" spans="1:22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5" t="s">
        <v>686</v>
      </c>
      <c r="F368" s="15" t="s">
        <v>770</v>
      </c>
      <c r="G368" s="5">
        <v>66470314.247486338</v>
      </c>
      <c r="H368" s="5">
        <v>0</v>
      </c>
      <c r="I368" s="5">
        <v>0</v>
      </c>
      <c r="J368" s="5">
        <v>3313612.0452489001</v>
      </c>
      <c r="K368" s="5">
        <v>4243570.4615385002</v>
      </c>
      <c r="L368" s="5">
        <v>49575763.3591583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5722948.0800000001</v>
      </c>
      <c r="T368" s="6">
        <v>0</v>
      </c>
      <c r="U368" s="6">
        <v>0</v>
      </c>
      <c r="V368" s="7">
        <f t="shared" si="5"/>
        <v>129326208.19343202</v>
      </c>
    </row>
    <row r="369" spans="1:22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5" t="s">
        <v>689</v>
      </c>
      <c r="F369" s="15" t="s">
        <v>770</v>
      </c>
      <c r="G369" s="5">
        <v>27791605.92207253</v>
      </c>
      <c r="H369" s="5">
        <v>0</v>
      </c>
      <c r="I369" s="5">
        <v>0</v>
      </c>
      <c r="J369" s="5">
        <v>721562.11764705996</v>
      </c>
      <c r="K369" s="5">
        <v>1091991.4027149</v>
      </c>
      <c r="L369" s="5">
        <v>14095141.874874994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1959555.06</v>
      </c>
      <c r="T369" s="6">
        <v>0</v>
      </c>
      <c r="U369" s="6">
        <v>0</v>
      </c>
      <c r="V369" s="7">
        <f t="shared" si="5"/>
        <v>45659856.377309486</v>
      </c>
    </row>
    <row r="370" spans="1:22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5" t="s">
        <v>692</v>
      </c>
      <c r="F370" s="15" t="s">
        <v>770</v>
      </c>
      <c r="G370" s="5">
        <v>15608463.798625223</v>
      </c>
      <c r="H370" s="5">
        <v>0</v>
      </c>
      <c r="I370" s="5">
        <v>0</v>
      </c>
      <c r="J370" s="5">
        <v>480147.52941175998</v>
      </c>
      <c r="K370" s="5">
        <v>585377.69230769004</v>
      </c>
      <c r="L370" s="5">
        <v>7440353.2108856272</v>
      </c>
      <c r="M370" s="5">
        <v>0</v>
      </c>
      <c r="N370" s="6">
        <v>0</v>
      </c>
      <c r="O370" s="6">
        <v>2071981.9335013777</v>
      </c>
      <c r="P370" s="6">
        <v>0</v>
      </c>
      <c r="Q370" s="6">
        <v>0</v>
      </c>
      <c r="R370" s="6">
        <v>0</v>
      </c>
      <c r="S370" s="6">
        <v>1280956.5</v>
      </c>
      <c r="T370" s="6">
        <v>0</v>
      </c>
      <c r="U370" s="6">
        <v>0</v>
      </c>
      <c r="V370" s="7">
        <f t="shared" si="5"/>
        <v>27467280.664731678</v>
      </c>
    </row>
    <row r="371" spans="1:22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5" t="s">
        <v>693</v>
      </c>
      <c r="F371" s="15" t="s">
        <v>770</v>
      </c>
      <c r="G371" s="5">
        <v>85836018.395779818</v>
      </c>
      <c r="H371" s="5">
        <v>0</v>
      </c>
      <c r="I371" s="5">
        <v>0</v>
      </c>
      <c r="J371" s="5">
        <v>1732397.5294118</v>
      </c>
      <c r="K371" s="5">
        <v>2474483.3846153999</v>
      </c>
      <c r="L371" s="5">
        <v>28925520.193957821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5805213.6600000001</v>
      </c>
      <c r="T371" s="6">
        <v>0</v>
      </c>
      <c r="U371" s="6">
        <v>0</v>
      </c>
      <c r="V371" s="7">
        <f t="shared" si="5"/>
        <v>124773633.16376483</v>
      </c>
    </row>
    <row r="372" spans="1:22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5" t="s">
        <v>696</v>
      </c>
      <c r="F372" s="15" t="s">
        <v>770</v>
      </c>
      <c r="G372" s="5">
        <v>32246985.442384437</v>
      </c>
      <c r="H372" s="5">
        <v>0</v>
      </c>
      <c r="I372" s="5">
        <v>0</v>
      </c>
      <c r="J372" s="5">
        <v>875424.80542986002</v>
      </c>
      <c r="K372" s="5">
        <v>1044608.7782805</v>
      </c>
      <c r="L372" s="5">
        <v>13556755.419594463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2241594.36</v>
      </c>
      <c r="T372" s="6">
        <v>0</v>
      </c>
      <c r="U372" s="6">
        <v>0</v>
      </c>
      <c r="V372" s="7">
        <f t="shared" si="5"/>
        <v>49965368.80568926</v>
      </c>
    </row>
    <row r="373" spans="1:22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20">
        <v>133</v>
      </c>
      <c r="F373" s="15" t="s">
        <v>770</v>
      </c>
      <c r="G373" s="5">
        <v>44413918.636954397</v>
      </c>
      <c r="H373" s="5">
        <v>0</v>
      </c>
      <c r="I373" s="5">
        <v>0</v>
      </c>
      <c r="J373" s="5">
        <v>1208174.8597285</v>
      </c>
      <c r="K373" s="5">
        <v>1506553.5294118</v>
      </c>
      <c r="L373" s="5">
        <v>26368635.265132971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2783878.3800000004</v>
      </c>
      <c r="T373" s="6">
        <v>0</v>
      </c>
      <c r="U373" s="6">
        <v>0</v>
      </c>
      <c r="V373" s="7">
        <f t="shared" si="5"/>
        <v>76281160.671227664</v>
      </c>
    </row>
    <row r="374" spans="1:22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20">
        <v>140</v>
      </c>
      <c r="F374" s="15" t="s">
        <v>770</v>
      </c>
      <c r="G374" s="5">
        <v>40798188.823289499</v>
      </c>
      <c r="H374" s="5">
        <v>0</v>
      </c>
      <c r="I374" s="5">
        <v>0</v>
      </c>
      <c r="J374" s="5">
        <v>966929.77375566005</v>
      </c>
      <c r="K374" s="5">
        <v>1286055.7918552</v>
      </c>
      <c r="L374" s="5">
        <v>23852518.949669376</v>
      </c>
      <c r="M374" s="5">
        <v>0</v>
      </c>
      <c r="N374" s="6">
        <v>0</v>
      </c>
      <c r="O374" s="6">
        <v>-1745461.7899601711</v>
      </c>
      <c r="P374" s="6">
        <v>0</v>
      </c>
      <c r="Q374" s="6">
        <v>0</v>
      </c>
      <c r="R374" s="6">
        <v>0</v>
      </c>
      <c r="S374" s="6">
        <v>2458105.7399999998</v>
      </c>
      <c r="T374" s="6">
        <v>0</v>
      </c>
      <c r="U374" s="6">
        <v>0</v>
      </c>
      <c r="V374" s="7">
        <f t="shared" si="5"/>
        <v>67616337.288609564</v>
      </c>
    </row>
    <row r="375" spans="1:22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5" t="s">
        <v>517</v>
      </c>
      <c r="F375" s="15" t="s">
        <v>770</v>
      </c>
      <c r="G375" s="5">
        <v>28633806.441863656</v>
      </c>
      <c r="H375" s="5">
        <v>0</v>
      </c>
      <c r="I375" s="5">
        <v>0</v>
      </c>
      <c r="J375" s="5">
        <v>669883.62895926996</v>
      </c>
      <c r="K375" s="5">
        <v>930815.02262444003</v>
      </c>
      <c r="L375" s="5">
        <v>13829290.353782168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1890000</v>
      </c>
      <c r="T375" s="6">
        <v>0</v>
      </c>
      <c r="U375" s="6">
        <v>0</v>
      </c>
      <c r="V375" s="7">
        <f t="shared" si="5"/>
        <v>45953795.447229534</v>
      </c>
    </row>
    <row r="376" spans="1:22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5" t="s">
        <v>738</v>
      </c>
      <c r="F376" s="15" t="s">
        <v>774</v>
      </c>
      <c r="G376" s="5">
        <v>11451844.399980024</v>
      </c>
      <c r="H376" s="5">
        <v>0</v>
      </c>
      <c r="I376" s="5">
        <v>0</v>
      </c>
      <c r="J376" s="5">
        <v>0</v>
      </c>
      <c r="K376" s="5">
        <v>663641.53645047778</v>
      </c>
      <c r="L376" s="5">
        <v>235397.77776688628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13404978.474197388</v>
      </c>
    </row>
    <row r="377" spans="1:22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5" t="s">
        <v>699</v>
      </c>
      <c r="F377" s="15" t="s">
        <v>770</v>
      </c>
      <c r="G377" s="5">
        <v>28426656.941461187</v>
      </c>
      <c r="H377" s="5">
        <v>0</v>
      </c>
      <c r="I377" s="5">
        <v>0</v>
      </c>
      <c r="J377" s="5">
        <v>614908.98642533994</v>
      </c>
      <c r="K377" s="5">
        <v>1140109.6832578999</v>
      </c>
      <c r="L377" s="5">
        <v>14701589.251709897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1662723.18</v>
      </c>
      <c r="T377" s="6">
        <v>0</v>
      </c>
      <c r="U377" s="6">
        <v>0</v>
      </c>
      <c r="V377" s="7">
        <f t="shared" si="5"/>
        <v>46545988.042854324</v>
      </c>
    </row>
    <row r="378" spans="1:22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5" t="s">
        <v>702</v>
      </c>
      <c r="F378" s="15" t="s">
        <v>770</v>
      </c>
      <c r="G378" s="5">
        <v>39427615.721624382</v>
      </c>
      <c r="H378" s="5">
        <v>0</v>
      </c>
      <c r="I378" s="5">
        <v>0</v>
      </c>
      <c r="J378" s="5">
        <v>845984.71493212995</v>
      </c>
      <c r="K378" s="5">
        <v>946272.26244344003</v>
      </c>
      <c r="L378" s="5">
        <v>18681650.142297111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2466685.08</v>
      </c>
      <c r="T378" s="6">
        <v>0</v>
      </c>
      <c r="U378" s="6">
        <v>0</v>
      </c>
      <c r="V378" s="7">
        <f t="shared" si="5"/>
        <v>62368207.921297058</v>
      </c>
    </row>
    <row r="379" spans="1:22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5" t="s">
        <v>746</v>
      </c>
      <c r="F379" s="15" t="s">
        <v>770</v>
      </c>
      <c r="G379" s="5">
        <v>49567252.556745254</v>
      </c>
      <c r="H379" s="5">
        <v>0</v>
      </c>
      <c r="I379" s="5">
        <v>0</v>
      </c>
      <c r="J379" s="5">
        <v>1236958.1266968001</v>
      </c>
      <c r="K379" s="5">
        <v>1918748.4162896001</v>
      </c>
      <c r="L379" s="5">
        <v>31069402.022011526</v>
      </c>
      <c r="M379" s="5">
        <v>0</v>
      </c>
      <c r="N379" s="6">
        <v>0</v>
      </c>
      <c r="O379" s="6">
        <v>-7753785.9572176347</v>
      </c>
      <c r="P379" s="6">
        <v>0</v>
      </c>
      <c r="Q379" s="6">
        <v>0</v>
      </c>
      <c r="R379" s="6">
        <v>0</v>
      </c>
      <c r="S379" s="6">
        <v>3423712.14</v>
      </c>
      <c r="T379" s="6">
        <v>0</v>
      </c>
      <c r="U379" s="6">
        <v>0</v>
      </c>
      <c r="V379" s="7">
        <f t="shared" si="5"/>
        <v>79462287.304525539</v>
      </c>
    </row>
    <row r="380" spans="1:22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5" t="s">
        <v>705</v>
      </c>
      <c r="F380" s="15" t="s">
        <v>770</v>
      </c>
      <c r="G380" s="5">
        <v>53594130.142294116</v>
      </c>
      <c r="H380" s="5">
        <v>0</v>
      </c>
      <c r="I380" s="5">
        <v>0</v>
      </c>
      <c r="J380" s="5">
        <v>1628533.040724</v>
      </c>
      <c r="K380" s="5">
        <v>1978326.6063347999</v>
      </c>
      <c r="L380" s="5">
        <v>30191251.83231964</v>
      </c>
      <c r="M380" s="5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3640146.66</v>
      </c>
      <c r="T380" s="6">
        <v>0</v>
      </c>
      <c r="U380" s="6">
        <v>0</v>
      </c>
      <c r="V380" s="7">
        <f t="shared" si="5"/>
        <v>91032388.281672552</v>
      </c>
    </row>
    <row r="381" spans="1:22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5" t="s">
        <v>706</v>
      </c>
      <c r="F381" s="15" t="s">
        <v>770</v>
      </c>
      <c r="G381" s="5">
        <v>56666834.533921547</v>
      </c>
      <c r="H381" s="5">
        <v>0</v>
      </c>
      <c r="I381" s="5">
        <v>0</v>
      </c>
      <c r="J381" s="5">
        <v>1755362.7873303001</v>
      </c>
      <c r="K381" s="5">
        <v>2309262.3529412001</v>
      </c>
      <c r="L381" s="5">
        <v>52644942.502034657</v>
      </c>
      <c r="M381" s="5">
        <v>0</v>
      </c>
      <c r="N381" s="6">
        <v>0</v>
      </c>
      <c r="O381" s="6">
        <v>-13206503.915288461</v>
      </c>
      <c r="P381" s="6">
        <v>0</v>
      </c>
      <c r="Q381" s="6">
        <v>0</v>
      </c>
      <c r="R381" s="6">
        <v>0</v>
      </c>
      <c r="S381" s="6">
        <v>3333600</v>
      </c>
      <c r="T381" s="6">
        <v>0</v>
      </c>
      <c r="U381" s="6">
        <v>0</v>
      </c>
      <c r="V381" s="7">
        <f t="shared" si="5"/>
        <v>103503498.26093924</v>
      </c>
    </row>
    <row r="382" spans="1:22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5" t="s">
        <v>707</v>
      </c>
      <c r="F382" s="15" t="s">
        <v>774</v>
      </c>
      <c r="G382" s="5">
        <v>48634049.932159796</v>
      </c>
      <c r="H382" s="5">
        <v>0</v>
      </c>
      <c r="I382" s="5">
        <v>0</v>
      </c>
      <c r="J382" s="5">
        <v>0</v>
      </c>
      <c r="K382" s="5">
        <v>17366680.001005534</v>
      </c>
      <c r="L382" s="5">
        <v>369584.00069210306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5135109.4799999995</v>
      </c>
      <c r="T382" s="6">
        <v>0</v>
      </c>
      <c r="U382" s="6">
        <v>0</v>
      </c>
      <c r="V382" s="7">
        <f t="shared" si="5"/>
        <v>71505423.41385743</v>
      </c>
    </row>
    <row r="383" spans="1:22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5" t="s">
        <v>708</v>
      </c>
      <c r="F383" s="15" t="s">
        <v>774</v>
      </c>
      <c r="G383" s="5">
        <v>2190125.1836441313</v>
      </c>
      <c r="H383" s="5">
        <v>0</v>
      </c>
      <c r="I383" s="5">
        <v>0</v>
      </c>
      <c r="J383" s="5">
        <v>0</v>
      </c>
      <c r="K383" s="5">
        <v>212897.4177978884</v>
      </c>
      <c r="L383" s="5">
        <v>3623.5899841885548</v>
      </c>
      <c r="M383" s="5">
        <v>0</v>
      </c>
      <c r="N383" s="6">
        <v>0</v>
      </c>
      <c r="O383" s="6">
        <v>-10832.657788514625</v>
      </c>
      <c r="P383" s="6">
        <v>0</v>
      </c>
      <c r="Q383" s="6">
        <v>0</v>
      </c>
      <c r="R383" s="6">
        <v>0</v>
      </c>
      <c r="S383" s="6">
        <v>101822.22</v>
      </c>
      <c r="T383" s="6">
        <v>0</v>
      </c>
      <c r="U383" s="6">
        <v>0</v>
      </c>
      <c r="V383" s="7">
        <f t="shared" si="5"/>
        <v>2497635.7536376938</v>
      </c>
    </row>
    <row r="384" spans="1:22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5" t="s">
        <v>711</v>
      </c>
      <c r="F384" s="15" t="s">
        <v>770</v>
      </c>
      <c r="G384" s="5">
        <v>62404572.385304555</v>
      </c>
      <c r="H384" s="5">
        <v>0</v>
      </c>
      <c r="I384" s="5">
        <v>0</v>
      </c>
      <c r="J384" s="5">
        <v>2354010.9230769002</v>
      </c>
      <c r="K384" s="5">
        <v>2965136.1085973</v>
      </c>
      <c r="L384" s="5">
        <v>46845118.865473889</v>
      </c>
      <c r="M384" s="5">
        <v>0</v>
      </c>
      <c r="N384" s="6">
        <v>0</v>
      </c>
      <c r="O384" s="6">
        <v>904565.16521708667</v>
      </c>
      <c r="P384" s="6">
        <v>0</v>
      </c>
      <c r="Q384" s="6">
        <v>0</v>
      </c>
      <c r="R384" s="6">
        <v>0</v>
      </c>
      <c r="S384" s="6">
        <v>5600425.1399999997</v>
      </c>
      <c r="T384" s="6">
        <v>0</v>
      </c>
      <c r="U384" s="6">
        <v>0</v>
      </c>
      <c r="V384" s="7">
        <f t="shared" si="5"/>
        <v>121073828.58766973</v>
      </c>
    </row>
    <row r="385" spans="1:28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5" t="s">
        <v>714</v>
      </c>
      <c r="F385" s="15" t="s">
        <v>770</v>
      </c>
      <c r="G385" s="5">
        <v>62458378.2396072</v>
      </c>
      <c r="H385" s="5">
        <v>0</v>
      </c>
      <c r="I385" s="5">
        <v>0</v>
      </c>
      <c r="J385" s="5">
        <v>2002478.2443438999</v>
      </c>
      <c r="K385" s="5">
        <v>2985504.5248869001</v>
      </c>
      <c r="L385" s="5">
        <v>48292507.116350353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5076925.2</v>
      </c>
      <c r="T385" s="6">
        <v>0</v>
      </c>
      <c r="U385" s="6">
        <v>0</v>
      </c>
      <c r="V385" s="7">
        <f t="shared" si="5"/>
        <v>120815793.32518835</v>
      </c>
    </row>
    <row r="386" spans="1:28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5" t="s">
        <v>715</v>
      </c>
      <c r="F386" s="15" t="s">
        <v>770</v>
      </c>
      <c r="G386" s="5">
        <v>160664595.38364077</v>
      </c>
      <c r="H386" s="5">
        <v>0</v>
      </c>
      <c r="I386" s="5">
        <v>0</v>
      </c>
      <c r="J386" s="5">
        <v>8545186.9683257993</v>
      </c>
      <c r="K386" s="5">
        <v>7254929.5656108996</v>
      </c>
      <c r="L386" s="5">
        <v>94853578.317761347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14647304.700000001</v>
      </c>
      <c r="T386" s="6">
        <v>0</v>
      </c>
      <c r="U386" s="6">
        <v>0</v>
      </c>
      <c r="V386" s="7">
        <f t="shared" si="5"/>
        <v>285965594.9353388</v>
      </c>
    </row>
    <row r="387" spans="1:28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5" t="s">
        <v>716</v>
      </c>
      <c r="F387" s="15" t="s">
        <v>772</v>
      </c>
      <c r="G387" s="5">
        <v>31360743.557146698</v>
      </c>
      <c r="H387" s="5">
        <v>13637307.436703496</v>
      </c>
      <c r="I387" s="5">
        <v>0</v>
      </c>
      <c r="J387" s="5">
        <v>1658332.1628959</v>
      </c>
      <c r="K387" s="5">
        <v>1701507.8733031999</v>
      </c>
      <c r="L387" s="5">
        <v>0</v>
      </c>
      <c r="M387" s="5">
        <v>29334839.438334264</v>
      </c>
      <c r="N387" s="6">
        <v>0</v>
      </c>
      <c r="O387" s="6">
        <v>0</v>
      </c>
      <c r="P387" s="6">
        <v>-1538969.4577003806</v>
      </c>
      <c r="Q387" s="6">
        <v>0</v>
      </c>
      <c r="R387" s="6">
        <v>0</v>
      </c>
      <c r="S387" s="6">
        <v>0</v>
      </c>
      <c r="T387" s="6">
        <v>3038773.32</v>
      </c>
      <c r="U387" s="6">
        <v>0</v>
      </c>
      <c r="V387" s="7">
        <f t="shared" si="5"/>
        <v>79192534.330683157</v>
      </c>
    </row>
    <row r="388" spans="1:28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5" t="s">
        <v>717</v>
      </c>
      <c r="F388" s="15" t="s">
        <v>772</v>
      </c>
      <c r="G388" s="5">
        <v>27726409.560566161</v>
      </c>
      <c r="H388" s="5">
        <v>12056907.088455457</v>
      </c>
      <c r="I388" s="5">
        <v>0</v>
      </c>
      <c r="J388" s="5">
        <v>801761.06787330005</v>
      </c>
      <c r="K388" s="5">
        <v>1058688.7782805001</v>
      </c>
      <c r="L388" s="5">
        <v>0</v>
      </c>
      <c r="M388" s="5">
        <v>19808014.6578173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2414287.8000000003</v>
      </c>
      <c r="U388" s="6">
        <v>0</v>
      </c>
      <c r="V388" s="7">
        <f t="shared" si="5"/>
        <v>63866068.952992707</v>
      </c>
    </row>
    <row r="389" spans="1:28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5" t="s">
        <v>718</v>
      </c>
      <c r="F389" s="15" t="s">
        <v>772</v>
      </c>
      <c r="G389" s="5">
        <v>27297219.105764132</v>
      </c>
      <c r="H389" s="5">
        <v>11870272.413471799</v>
      </c>
      <c r="I389" s="5">
        <v>0</v>
      </c>
      <c r="J389" s="5">
        <v>924601.04977375001</v>
      </c>
      <c r="K389" s="5">
        <v>1189597.7375566</v>
      </c>
      <c r="L389" s="5">
        <v>0</v>
      </c>
      <c r="M389" s="5">
        <v>21117122.734436128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2421719.64</v>
      </c>
      <c r="U389" s="6">
        <v>0</v>
      </c>
      <c r="V389" s="7">
        <f t="shared" si="5"/>
        <v>64820532.681002408</v>
      </c>
    </row>
    <row r="390" spans="1:28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5" t="s">
        <v>719</v>
      </c>
      <c r="F390" s="15" t="s">
        <v>770</v>
      </c>
      <c r="G390" s="5">
        <v>54297934.248621598</v>
      </c>
      <c r="H390" s="5">
        <v>0</v>
      </c>
      <c r="I390" s="5">
        <v>0</v>
      </c>
      <c r="J390" s="5">
        <v>1757906.3981900001</v>
      </c>
      <c r="K390" s="5">
        <v>2173332.2533936999</v>
      </c>
      <c r="L390" s="5">
        <v>32724489.644262407</v>
      </c>
      <c r="M390" s="5">
        <v>0</v>
      </c>
      <c r="N390" s="6">
        <v>0</v>
      </c>
      <c r="O390" s="6">
        <v>-4096909.9457976674</v>
      </c>
      <c r="P390" s="6">
        <v>0</v>
      </c>
      <c r="Q390" s="6">
        <v>0</v>
      </c>
      <c r="R390" s="6">
        <v>0</v>
      </c>
      <c r="S390" s="6">
        <v>3899850.84</v>
      </c>
      <c r="T390" s="6">
        <v>0</v>
      </c>
      <c r="U390" s="6">
        <v>0</v>
      </c>
      <c r="V390" s="7">
        <f t="shared" si="5"/>
        <v>90756603.438670039</v>
      </c>
    </row>
    <row r="391" spans="1:28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5" t="s">
        <v>722</v>
      </c>
      <c r="F391" s="15" t="s">
        <v>772</v>
      </c>
      <c r="G391" s="5">
        <v>29656000.021851785</v>
      </c>
      <c r="H391" s="5">
        <v>12895994.921291163</v>
      </c>
      <c r="I391" s="5">
        <v>0</v>
      </c>
      <c r="J391" s="5">
        <v>1700761.5565611001</v>
      </c>
      <c r="K391" s="5">
        <v>1837594.2986425001</v>
      </c>
      <c r="L391" s="5">
        <v>0</v>
      </c>
      <c r="M391" s="5">
        <v>40987195.748337403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4064963.4</v>
      </c>
      <c r="U391" s="6">
        <v>0</v>
      </c>
      <c r="V391" s="7">
        <f t="shared" si="5"/>
        <v>91142509.946683958</v>
      </c>
    </row>
    <row r="392" spans="1:28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5" t="s">
        <v>723</v>
      </c>
      <c r="F392" s="15" t="s">
        <v>770</v>
      </c>
      <c r="G392" s="5">
        <v>48076700.449292034</v>
      </c>
      <c r="H392" s="5">
        <v>0</v>
      </c>
      <c r="I392" s="5">
        <v>0</v>
      </c>
      <c r="J392" s="5">
        <v>1089013.0226244</v>
      </c>
      <c r="K392" s="5">
        <v>1459322.7149320999</v>
      </c>
      <c r="L392" s="5">
        <v>26438066.716595393</v>
      </c>
      <c r="M392" s="5">
        <v>0</v>
      </c>
      <c r="N392" s="6">
        <v>0</v>
      </c>
      <c r="O392" s="6">
        <v>-3681090.2625194122</v>
      </c>
      <c r="P392" s="6">
        <v>0</v>
      </c>
      <c r="Q392" s="6">
        <v>0</v>
      </c>
      <c r="R392" s="6">
        <v>0</v>
      </c>
      <c r="S392" s="6">
        <v>3287786.58</v>
      </c>
      <c r="T392" s="6">
        <v>0</v>
      </c>
      <c r="U392" s="6">
        <v>0</v>
      </c>
      <c r="V392" s="7">
        <f t="shared" si="5"/>
        <v>76669799.220924512</v>
      </c>
    </row>
    <row r="393" spans="1:28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5" t="s">
        <v>724</v>
      </c>
      <c r="F393" s="15" t="s">
        <v>772</v>
      </c>
      <c r="G393" s="5">
        <v>32558236.242184468</v>
      </c>
      <c r="H393" s="5">
        <v>14158040.494875586</v>
      </c>
      <c r="I393" s="5">
        <v>0</v>
      </c>
      <c r="J393" s="5">
        <v>970138.18099547003</v>
      </c>
      <c r="K393" s="5">
        <v>1429034.3891403</v>
      </c>
      <c r="L393" s="5">
        <v>0</v>
      </c>
      <c r="M393" s="5">
        <v>25313910.862967834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3372882.3000000003</v>
      </c>
      <c r="U393" s="6">
        <v>0</v>
      </c>
      <c r="V393" s="7">
        <f t="shared" ref="V393:V394" si="6">+SUM(G393:U393)</f>
        <v>77802242.470163658</v>
      </c>
    </row>
    <row r="394" spans="1:28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5" t="s">
        <v>725</v>
      </c>
      <c r="F394" s="15" t="s">
        <v>772</v>
      </c>
      <c r="G394" s="5">
        <v>24240900.789801456</v>
      </c>
      <c r="H394" s="5">
        <v>10541223.807744063</v>
      </c>
      <c r="I394" s="5">
        <v>0</v>
      </c>
      <c r="J394" s="5">
        <v>635617.01357466006</v>
      </c>
      <c r="K394" s="5">
        <v>810738.82352940994</v>
      </c>
      <c r="L394" s="5">
        <v>0</v>
      </c>
      <c r="M394" s="5">
        <v>14845104.784204034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2054185.0199999998</v>
      </c>
      <c r="U394" s="6">
        <v>0</v>
      </c>
      <c r="V394" s="7">
        <f t="shared" si="6"/>
        <v>53127770.238853626</v>
      </c>
    </row>
    <row r="395" spans="1:28" x14ac:dyDescent="0.25">
      <c r="A395" s="8"/>
      <c r="B395" s="8"/>
      <c r="C395" s="8"/>
      <c r="D395" s="8"/>
      <c r="E395" s="8"/>
      <c r="F395" s="8"/>
      <c r="G395" s="10">
        <f>SUM(G8:G394)</f>
        <v>7427335535.7494946</v>
      </c>
      <c r="H395" s="10">
        <f t="shared" ref="H395:V395" si="7">SUM(H8:H394)</f>
        <v>422185203.26631737</v>
      </c>
      <c r="I395" s="10">
        <f t="shared" si="7"/>
        <v>6744236365.4643593</v>
      </c>
      <c r="J395" s="10">
        <f t="shared" si="7"/>
        <v>473678694.27149236</v>
      </c>
      <c r="K395" s="10">
        <f t="shared" si="7"/>
        <v>822853782.32880771</v>
      </c>
      <c r="L395" s="10">
        <f t="shared" si="7"/>
        <v>4110570440.7603908</v>
      </c>
      <c r="M395" s="10">
        <f t="shared" si="7"/>
        <v>951059644.74746847</v>
      </c>
      <c r="N395" s="10">
        <f t="shared" si="7"/>
        <v>4303607801.2882748</v>
      </c>
      <c r="O395" s="10">
        <f t="shared" si="7"/>
        <v>-197992479.13496703</v>
      </c>
      <c r="P395" s="10">
        <f t="shared" si="7"/>
        <v>-63567439.153785676</v>
      </c>
      <c r="Q395" s="10">
        <f t="shared" si="7"/>
        <v>-283637295.50058925</v>
      </c>
      <c r="R395" s="10">
        <f t="shared" si="7"/>
        <v>49475102.077999994</v>
      </c>
      <c r="S395" s="10">
        <f t="shared" si="7"/>
        <v>487090300.31999999</v>
      </c>
      <c r="T395" s="10">
        <f t="shared" si="7"/>
        <v>90322591.139999986</v>
      </c>
      <c r="U395" s="10">
        <f t="shared" si="7"/>
        <v>414290934.00000012</v>
      </c>
      <c r="V395" s="10">
        <f t="shared" si="7"/>
        <v>25751509181.625275</v>
      </c>
    </row>
    <row r="396" spans="1:28" x14ac:dyDescent="0.25">
      <c r="R396" s="21"/>
      <c r="V396" s="18"/>
    </row>
    <row r="397" spans="1:28" x14ac:dyDescent="0.25">
      <c r="N397" s="18"/>
      <c r="T397" s="16"/>
      <c r="V397" s="18"/>
    </row>
    <row r="398" spans="1:28" x14ac:dyDescent="0.25">
      <c r="H398" s="17"/>
      <c r="K398" s="17"/>
      <c r="L398" s="18"/>
      <c r="M398" s="17"/>
      <c r="N398" s="17"/>
      <c r="T398" s="17"/>
      <c r="U398" s="18"/>
      <c r="V398" s="17"/>
      <c r="AB398" s="17"/>
    </row>
    <row r="399" spans="1:28" x14ac:dyDescent="0.25">
      <c r="T399" s="17"/>
      <c r="V399" s="17"/>
      <c r="AB399" s="17"/>
    </row>
    <row r="400" spans="1:28" x14ac:dyDescent="0.25">
      <c r="V400" s="18"/>
      <c r="AB400" s="17"/>
    </row>
    <row r="401" spans="22:22" x14ac:dyDescent="0.25">
      <c r="V401" s="17"/>
    </row>
    <row r="402" spans="22:22" x14ac:dyDescent="0.25">
      <c r="V402" s="17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</vt:lpstr>
      <vt:lpstr>Agosto!Área_de_impresión</vt:lpstr>
      <vt:lpstr>Agosto!Títulos_a_imprimir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2023-06-13T16:13:49Z</cp:lastPrinted>
  <dcterms:created xsi:type="dcterms:W3CDTF">2017-03-31T14:53:56Z</dcterms:created>
  <dcterms:modified xsi:type="dcterms:W3CDTF">2024-01-24T16:51:21Z</dcterms:modified>
</cp:coreProperties>
</file>